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496" windowHeight="7548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calcPr calcId="124519"/>
</workbook>
</file>

<file path=xl/calcChain.xml><?xml version="1.0" encoding="utf-8"?>
<calcChain xmlns="http://schemas.openxmlformats.org/spreadsheetml/2006/main">
  <c r="J96" i="1"/>
  <c r="J97"/>
  <c r="J100"/>
  <c r="G96"/>
  <c r="H96"/>
  <c r="I96"/>
  <c r="G97"/>
  <c r="H97"/>
  <c r="I97"/>
  <c r="G100"/>
  <c r="H100"/>
  <c r="I100"/>
  <c r="F96"/>
  <c r="F97"/>
  <c r="F100"/>
  <c r="E96"/>
  <c r="E97"/>
  <c r="E100"/>
  <c r="K96"/>
  <c r="K97"/>
  <c r="G86"/>
  <c r="H86"/>
  <c r="I86"/>
  <c r="G87"/>
  <c r="H87"/>
  <c r="I87"/>
  <c r="G90"/>
  <c r="H90"/>
  <c r="I90"/>
  <c r="J86"/>
  <c r="J87"/>
  <c r="J90"/>
  <c r="F86"/>
  <c r="F87"/>
  <c r="F90"/>
  <c r="E86"/>
  <c r="E87"/>
  <c r="E90"/>
  <c r="K86"/>
  <c r="K87"/>
  <c r="K90"/>
  <c r="J77"/>
  <c r="J80"/>
  <c r="G77"/>
  <c r="H77"/>
  <c r="I77"/>
  <c r="G80"/>
  <c r="H80"/>
  <c r="I80"/>
  <c r="F76"/>
  <c r="F77"/>
  <c r="F80"/>
  <c r="E77"/>
  <c r="E80"/>
  <c r="K77"/>
  <c r="K80"/>
  <c r="J66"/>
  <c r="J70"/>
  <c r="G66"/>
  <c r="H66"/>
  <c r="I66"/>
  <c r="G70"/>
  <c r="H70"/>
  <c r="I70"/>
  <c r="F66"/>
  <c r="F67"/>
  <c r="F70"/>
  <c r="E66"/>
  <c r="E70"/>
  <c r="K66"/>
  <c r="K70"/>
  <c r="J56"/>
  <c r="J60"/>
  <c r="G56"/>
  <c r="H56"/>
  <c r="I56"/>
  <c r="G60"/>
  <c r="H60"/>
  <c r="I60"/>
  <c r="F56"/>
  <c r="F57"/>
  <c r="F60"/>
  <c r="E56"/>
  <c r="K56"/>
  <c r="J46"/>
  <c r="J47"/>
  <c r="J50"/>
  <c r="G46"/>
  <c r="H46"/>
  <c r="I46"/>
  <c r="G47"/>
  <c r="H47"/>
  <c r="I47"/>
  <c r="G50"/>
  <c r="H50"/>
  <c r="I50"/>
  <c r="F46"/>
  <c r="F47"/>
  <c r="F50"/>
  <c r="E61"/>
  <c r="E52"/>
  <c r="E62" s="1"/>
  <c r="E72" s="1"/>
  <c r="E82" s="1"/>
  <c r="E46"/>
  <c r="E47"/>
  <c r="E50"/>
  <c r="K46"/>
  <c r="K47"/>
  <c r="K50"/>
  <c r="K37"/>
  <c r="J37"/>
  <c r="F61"/>
  <c r="F42"/>
  <c r="F52" s="1"/>
  <c r="F62" s="1"/>
  <c r="F72" s="1"/>
  <c r="F82" s="1"/>
  <c r="G37"/>
  <c r="H37"/>
  <c r="I37"/>
  <c r="F36"/>
  <c r="F37"/>
  <c r="F40"/>
  <c r="E37"/>
  <c r="F102" l="1"/>
  <c r="F92"/>
  <c r="E92"/>
  <c r="E102"/>
  <c r="G22"/>
  <c r="G32" s="1"/>
  <c r="G42" s="1"/>
  <c r="G52" s="1"/>
  <c r="G62" s="1"/>
  <c r="G72" s="1"/>
  <c r="G82" s="1"/>
  <c r="H22"/>
  <c r="H32" s="1"/>
  <c r="H42" s="1"/>
  <c r="H52" s="1"/>
  <c r="H62" s="1"/>
  <c r="H72" s="1"/>
  <c r="H82" s="1"/>
  <c r="I22"/>
  <c r="I32" s="1"/>
  <c r="I42" s="1"/>
  <c r="I52" s="1"/>
  <c r="I62" s="1"/>
  <c r="I72" s="1"/>
  <c r="I82" s="1"/>
  <c r="J22"/>
  <c r="J32" s="1"/>
  <c r="J42" s="1"/>
  <c r="J52" s="1"/>
  <c r="J62" s="1"/>
  <c r="J72" s="1"/>
  <c r="J82" s="1"/>
  <c r="K22"/>
  <c r="K32" s="1"/>
  <c r="K42" s="1"/>
  <c r="K52" s="1"/>
  <c r="K62" s="1"/>
  <c r="K72" s="1"/>
  <c r="K82" s="1"/>
  <c r="G61"/>
  <c r="H61"/>
  <c r="I61"/>
  <c r="J61"/>
  <c r="K61"/>
  <c r="I45" l="1"/>
  <c r="J102"/>
  <c r="J92"/>
  <c r="H102"/>
  <c r="H92"/>
  <c r="I102"/>
  <c r="I92"/>
  <c r="K92"/>
  <c r="K102"/>
  <c r="G102"/>
  <c r="G92"/>
  <c r="I105"/>
  <c r="I95"/>
  <c r="F105"/>
  <c r="F95"/>
  <c r="J85"/>
  <c r="I85"/>
  <c r="H85"/>
  <c r="G85"/>
  <c r="F85"/>
  <c r="J75"/>
  <c r="I75"/>
  <c r="H75"/>
  <c r="G75"/>
  <c r="F75"/>
  <c r="J65"/>
  <c r="I65"/>
  <c r="H65"/>
  <c r="G65"/>
  <c r="F65"/>
  <c r="J55"/>
  <c r="I55"/>
  <c r="H55"/>
  <c r="G55"/>
  <c r="F55"/>
  <c r="J45"/>
  <c r="H45"/>
  <c r="G45"/>
  <c r="F45"/>
  <c r="J35"/>
  <c r="I35"/>
  <c r="H35"/>
  <c r="G35"/>
  <c r="F35"/>
  <c r="J25"/>
  <c r="I25"/>
  <c r="H25"/>
  <c r="G25"/>
  <c r="F25"/>
  <c r="J15"/>
  <c r="I15"/>
  <c r="H15"/>
  <c r="G15"/>
  <c r="F15"/>
  <c r="H95" l="1"/>
  <c r="I106"/>
  <c r="G95"/>
  <c r="G105"/>
  <c r="H105"/>
  <c r="F106"/>
  <c r="J105"/>
  <c r="J95"/>
  <c r="H106" l="1"/>
  <c r="J106"/>
  <c r="G106"/>
</calcChain>
</file>

<file path=xl/sharedStrings.xml><?xml version="1.0" encoding="utf-8"?>
<sst xmlns="http://schemas.openxmlformats.org/spreadsheetml/2006/main" count="180" uniqueCount="86">
  <si>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</si>
  <si>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</si>
  <si>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</si>
  <si>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</si>
  <si>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</si>
  <si>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</si>
  <si>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</si>
  <si>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</si>
  <si>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</si>
  <si>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</si>
  <si>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</si>
  <si>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</si>
  <si>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</si>
  <si>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</si>
  <si>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</si>
  <si>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</si>
  <si>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</si>
  <si>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</si>
  <si>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</si>
  <si>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</si>
  <si>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</si>
  <si>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</si>
  <si>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</si>
  <si>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</si>
  <si>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</si>
  <si>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</si>
  <si>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</si>
  <si>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</si>
  <si>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</si>
  <si>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</si>
  <si>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</si>
  <si>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</si>
  <si>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Компот из фруктовой ягодной смеси</t>
  </si>
  <si>
    <t>Пром</t>
  </si>
  <si>
    <t>Овощная нарезка</t>
  </si>
  <si>
    <t>Суп - лапша домашняя</t>
  </si>
  <si>
    <t>Каша гречневая рассыпчатая</t>
  </si>
  <si>
    <t>302-У</t>
  </si>
  <si>
    <t>Биточки "Детские" тушеные с овощами</t>
  </si>
  <si>
    <t>268-У</t>
  </si>
  <si>
    <t>343,-У</t>
  </si>
  <si>
    <t>Нарезка овощная "Ассорти"</t>
  </si>
  <si>
    <t>Борщ со свежей капустой и картофелем</t>
  </si>
  <si>
    <t>82-У</t>
  </si>
  <si>
    <t>Рис отварной</t>
  </si>
  <si>
    <t>304-У</t>
  </si>
  <si>
    <t>Котлета куриная</t>
  </si>
  <si>
    <t>295-У</t>
  </si>
  <si>
    <t>Салат из свеклы с сыром</t>
  </si>
  <si>
    <t>Щи из свежей капусты с картофелем</t>
  </si>
  <si>
    <t>87-У</t>
  </si>
  <si>
    <t>54-1г</t>
  </si>
  <si>
    <t>Макароны отварные</t>
  </si>
  <si>
    <t>280-У</t>
  </si>
  <si>
    <t>Компот из сухофруктов</t>
  </si>
  <si>
    <t>директор школы</t>
  </si>
  <si>
    <t>МОУ ООШ с.Чириково имени Героя Советского Союза Б.А.Кротова</t>
  </si>
  <si>
    <t>Чалмаева Т.И.</t>
  </si>
  <si>
    <t>Компот из яблок и лимона</t>
  </si>
  <si>
    <t>Хлеб ржано-пшеничный</t>
  </si>
  <si>
    <t>Чай с лимоном</t>
  </si>
  <si>
    <t>Рассольник "Ленинградский"</t>
  </si>
  <si>
    <t>54-3с</t>
  </si>
  <si>
    <t>Фрикадельки "Школьные" в соусе</t>
  </si>
  <si>
    <t>Картофельное пюре</t>
  </si>
  <si>
    <t>54-11г</t>
  </si>
  <si>
    <t>Тефтели "Детские" с овощами тушеными</t>
  </si>
  <si>
    <t>279-у</t>
  </si>
  <si>
    <t>54-6г</t>
  </si>
  <si>
    <t>Котлеты рыбные запеченные под сметанно-луковым соусом</t>
  </si>
  <si>
    <t>234-У</t>
  </si>
  <si>
    <t>Каша гречневая расыпчатая</t>
  </si>
  <si>
    <t>Шницель запеченный с овощами</t>
  </si>
  <si>
    <t>267,71-У</t>
  </si>
  <si>
    <t>Щи из свежей капусты со сметаной</t>
  </si>
  <si>
    <t>54-1с</t>
  </si>
  <si>
    <t>Пельмени "Детские"отварные</t>
  </si>
  <si>
    <t>391-У</t>
  </si>
  <si>
    <t>Соус сметанно-томатный</t>
  </si>
  <si>
    <t>Рис с овощами</t>
  </si>
  <si>
    <t>54-26г</t>
  </si>
  <si>
    <t>Салат из свеклы с сыром с маслом растительным</t>
  </si>
  <si>
    <t>Фрикадельки "Детские"</t>
  </si>
  <si>
    <t>Каша пшенная рассыпчатая</t>
  </si>
  <si>
    <t>54-12г</t>
  </si>
  <si>
    <t>279-У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</si>
</sst>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1" fillId="2" borderId="14" xfId="0" applyFont="1" applyFill="1" applyBorder="1" applyAlignment="1" applyProtection="1">
      <alignment wrapText="1"/>
      <protection locked="0"/>
    </xf>
    <xf numFmtId="0" fontId="0" fillId="0" borderId="15" xfId="0" applyBorder="1" applyAlignment="1" applyProtection="1">
      <alignment wrapText="1"/>
      <protection locked="0"/>
    </xf>
    <xf numFmtId="0" fontId="0" fillId="0" borderId="16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60;&#1059;&#1044;%202024/2024-01-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60;&#1059;&#1044;%202024/2024-01-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60;&#1059;&#1044;%202024/2024-01-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60;&#1059;&#1044;%202024/2024-01-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60;&#1059;&#1044;%202024/2024-01-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60;&#1059;&#1044;%202024/2024-01-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60;&#1059;&#1044;%202024/2024-01-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16</v>
          </cell>
          <cell r="E12">
            <v>60</v>
          </cell>
        </row>
        <row r="13">
          <cell r="C13" t="str">
            <v>99-У</v>
          </cell>
          <cell r="D13" t="str">
            <v>Суп овощной</v>
          </cell>
          <cell r="E13">
            <v>200</v>
          </cell>
          <cell r="G13">
            <v>97.3</v>
          </cell>
          <cell r="H13">
            <v>5.2</v>
          </cell>
          <cell r="I13">
            <v>4.5</v>
          </cell>
          <cell r="J13">
            <v>97.3</v>
          </cell>
        </row>
        <row r="16">
          <cell r="E16">
            <v>200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17</v>
          </cell>
          <cell r="D12" t="str">
            <v>Нарезка овощная "Ассорти"</v>
          </cell>
          <cell r="E12">
            <v>60</v>
          </cell>
          <cell r="G12">
            <v>6.2</v>
          </cell>
          <cell r="H12">
            <v>0.4</v>
          </cell>
          <cell r="I12">
            <v>0</v>
          </cell>
          <cell r="J12">
            <v>1.1000000000000001</v>
          </cell>
        </row>
        <row r="13">
          <cell r="C13" t="str">
            <v>392,32-У</v>
          </cell>
          <cell r="D13" t="str">
            <v>Пельмени "Детские"отварные с бульоном</v>
          </cell>
          <cell r="E13">
            <v>200</v>
          </cell>
          <cell r="G13">
            <v>203.5</v>
          </cell>
          <cell r="H13">
            <v>3.6</v>
          </cell>
          <cell r="I13">
            <v>4.8</v>
          </cell>
          <cell r="J13">
            <v>36.4</v>
          </cell>
        </row>
        <row r="16">
          <cell r="C16" t="str">
            <v>343,-У</v>
          </cell>
          <cell r="D16" t="str">
            <v>Компот из фруктово ягодной смеси</v>
          </cell>
          <cell r="E16">
            <v>200</v>
          </cell>
          <cell r="G16">
            <v>54.6</v>
          </cell>
          <cell r="H16">
            <v>0.5</v>
          </cell>
          <cell r="I16">
            <v>0.1</v>
          </cell>
          <cell r="J16">
            <v>12.8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52</v>
          </cell>
          <cell r="D12" t="str">
            <v>Салат из свеклы с маслом растительным</v>
          </cell>
          <cell r="E12">
            <v>60</v>
          </cell>
          <cell r="G12">
            <v>46.8</v>
          </cell>
          <cell r="H12">
            <v>0.9</v>
          </cell>
          <cell r="I12">
            <v>2.5</v>
          </cell>
          <cell r="J12">
            <v>5.3</v>
          </cell>
        </row>
        <row r="13">
          <cell r="E13">
            <v>200</v>
          </cell>
        </row>
        <row r="16">
          <cell r="E16">
            <v>200</v>
          </cell>
          <cell r="G16">
            <v>88.1</v>
          </cell>
          <cell r="H16">
            <v>0.4</v>
          </cell>
          <cell r="I16">
            <v>0</v>
          </cell>
          <cell r="J16">
            <v>21.6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13</v>
          </cell>
          <cell r="D12" t="str">
            <v>Овощная нарезка</v>
          </cell>
          <cell r="E12">
            <v>60</v>
          </cell>
          <cell r="G12">
            <v>5.8</v>
          </cell>
          <cell r="H12">
            <v>0.3</v>
          </cell>
          <cell r="I12">
            <v>0</v>
          </cell>
          <cell r="J12">
            <v>1</v>
          </cell>
        </row>
        <row r="13">
          <cell r="E13">
            <v>200</v>
          </cell>
        </row>
        <row r="16">
          <cell r="C16">
            <v>376</v>
          </cell>
          <cell r="D16" t="str">
            <v>Чай с сахаром</v>
          </cell>
          <cell r="E16">
            <v>200</v>
          </cell>
          <cell r="G16">
            <v>23.3</v>
          </cell>
          <cell r="H16">
            <v>0.4</v>
          </cell>
          <cell r="I16">
            <v>0.1</v>
          </cell>
          <cell r="J16">
            <v>5.2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2">
          <cell r="C12" t="str">
            <v>0,05-У</v>
          </cell>
          <cell r="E12">
            <v>60</v>
          </cell>
        </row>
        <row r="13">
          <cell r="C13" t="str">
            <v>102-У</v>
          </cell>
          <cell r="D13" t="str">
            <v>Суп картофельный с горохом</v>
          </cell>
          <cell r="E13">
            <v>200</v>
          </cell>
          <cell r="G13">
            <v>131.9</v>
          </cell>
          <cell r="H13">
            <v>7.3</v>
          </cell>
          <cell r="I13">
            <v>4.7</v>
          </cell>
          <cell r="J13">
            <v>15</v>
          </cell>
        </row>
        <row r="16">
          <cell r="C16">
            <v>375.01</v>
          </cell>
          <cell r="D16" t="str">
            <v>Чай черный с лимоном</v>
          </cell>
          <cell r="E16">
            <v>200</v>
          </cell>
          <cell r="G16">
            <v>23.7</v>
          </cell>
          <cell r="H16">
            <v>0.4</v>
          </cell>
          <cell r="I16">
            <v>0.1</v>
          </cell>
          <cell r="J16">
            <v>5.2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2">
          <cell r="C12" t="str">
            <v>54-6о</v>
          </cell>
          <cell r="D12" t="str">
            <v>Яйцо вареное</v>
          </cell>
          <cell r="E12">
            <v>20</v>
          </cell>
          <cell r="G12">
            <v>28.3</v>
          </cell>
          <cell r="H12">
            <v>2.4</v>
          </cell>
          <cell r="I12">
            <v>2</v>
          </cell>
          <cell r="J12">
            <v>0.1</v>
          </cell>
        </row>
        <row r="13">
          <cell r="C13">
            <v>103</v>
          </cell>
          <cell r="D13" t="str">
            <v xml:space="preserve">Суп картофельный с макаронными изделиями </v>
          </cell>
          <cell r="E13">
            <v>200</v>
          </cell>
          <cell r="G13">
            <v>133.30000000000001</v>
          </cell>
          <cell r="H13">
            <v>5.4</v>
          </cell>
          <cell r="I13">
            <v>5.5</v>
          </cell>
          <cell r="J13">
            <v>15.5</v>
          </cell>
        </row>
        <row r="16">
          <cell r="C16">
            <v>519.01</v>
          </cell>
          <cell r="D16" t="str">
            <v>Компот из  фруктовой ягодной смеси</v>
          </cell>
          <cell r="E16">
            <v>200</v>
          </cell>
          <cell r="G16">
            <v>104.4</v>
          </cell>
          <cell r="H16">
            <v>0.5</v>
          </cell>
          <cell r="I16">
            <v>0.1</v>
          </cell>
          <cell r="J16">
            <v>25.3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17</v>
          </cell>
          <cell r="D12" t="str">
            <v>Нарезка овощная "Ассорти"</v>
          </cell>
          <cell r="E12">
            <v>60</v>
          </cell>
          <cell r="G12">
            <v>6.2</v>
          </cell>
          <cell r="H12">
            <v>0.4</v>
          </cell>
          <cell r="I12">
            <v>0</v>
          </cell>
          <cell r="J12">
            <v>1.1000000000000001</v>
          </cell>
        </row>
        <row r="13">
          <cell r="C13">
            <v>108</v>
          </cell>
          <cell r="D13" t="str">
            <v>Суп картофельный с клецками</v>
          </cell>
          <cell r="E13">
            <v>200</v>
          </cell>
          <cell r="G13">
            <v>145.80000000000001</v>
          </cell>
          <cell r="H13">
            <v>7.4</v>
          </cell>
          <cell r="I13">
            <v>3.9</v>
          </cell>
          <cell r="J13">
            <v>20.100000000000001</v>
          </cell>
        </row>
        <row r="16">
          <cell r="D16" t="str">
            <v>Сок яблочный</v>
          </cell>
          <cell r="E16">
            <v>200</v>
          </cell>
          <cell r="G16">
            <v>86.6</v>
          </cell>
          <cell r="H16">
            <v>1</v>
          </cell>
          <cell r="I16">
            <v>0.2</v>
          </cell>
          <cell r="J16">
            <v>20.2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6"/>
  <sheetViews>
    <sheetView tabSelected="1" workbookViewId="0">
      <pane xSplit="4" ySplit="5" topLeftCell="E87" activePane="bottomRight" state="frozen"/>
      <selection pane="topRight" activeCell="E1" sqref="E1"/>
      <selection pane="bottomLeft" activeCell="A6" sqref="A6"/>
      <selection pane="bottomRight" activeCell="K101" sqref="K10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6</v>
      </c>
      <c r="C1" s="43" t="s">
        <v>56</v>
      </c>
      <c r="D1" s="44"/>
      <c r="E1" s="45"/>
      <c r="F1" s="11" t="s">
        <v>15</v>
      </c>
      <c r="G1" s="2" t="s">
        <v>16</v>
      </c>
      <c r="H1" s="46" t="s">
        <v>55</v>
      </c>
      <c r="I1" s="46"/>
      <c r="J1" s="46"/>
      <c r="K1" s="46"/>
    </row>
    <row r="2" spans="1:11" ht="17.399999999999999">
      <c r="A2" s="26" t="s">
        <v>5</v>
      </c>
      <c r="C2" s="2"/>
      <c r="G2" s="2" t="s">
        <v>17</v>
      </c>
      <c r="H2" s="46" t="s">
        <v>57</v>
      </c>
      <c r="I2" s="46"/>
      <c r="J2" s="46"/>
      <c r="K2" s="46"/>
    </row>
    <row r="3" spans="1:11" ht="17.25" customHeight="1">
      <c r="A3" s="4" t="s">
        <v>7</v>
      </c>
      <c r="C3" s="2"/>
      <c r="D3" s="3"/>
      <c r="E3" s="29" t="s">
        <v>8</v>
      </c>
      <c r="G3" s="2" t="s">
        <v>18</v>
      </c>
      <c r="H3" s="36"/>
      <c r="I3" s="36">
        <v>1</v>
      </c>
      <c r="J3" s="37">
        <v>2024</v>
      </c>
      <c r="K3" s="38"/>
    </row>
    <row r="4" spans="1:11" ht="13.8" thickBot="1">
      <c r="C4" s="2"/>
      <c r="D4" s="4"/>
      <c r="H4" s="35" t="s">
        <v>29</v>
      </c>
      <c r="I4" s="35" t="s">
        <v>30</v>
      </c>
      <c r="J4" s="35" t="s">
        <v>31</v>
      </c>
    </row>
    <row r="5" spans="1:11" ht="31.2" thickBot="1">
      <c r="A5" s="33" t="s">
        <v>13</v>
      </c>
      <c r="B5" s="34" t="s">
        <v>14</v>
      </c>
      <c r="C5" s="27" t="s">
        <v>0</v>
      </c>
      <c r="D5" s="27" t="s">
        <v>12</v>
      </c>
      <c r="E5" s="27" t="s">
        <v>11</v>
      </c>
      <c r="F5" s="27" t="s">
        <v>28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</row>
    <row r="6" spans="1:11" ht="14.4">
      <c r="A6" s="22">
        <v>1</v>
      </c>
      <c r="B6" s="12">
        <v>1</v>
      </c>
      <c r="C6" s="9" t="s">
        <v>19</v>
      </c>
      <c r="D6" s="6" t="s">
        <v>20</v>
      </c>
      <c r="E6" s="30" t="s">
        <v>34</v>
      </c>
      <c r="F6" s="31">
        <v>60</v>
      </c>
      <c r="G6" s="31">
        <v>0.3</v>
      </c>
      <c r="H6" s="31">
        <v>0</v>
      </c>
      <c r="I6" s="31">
        <v>1</v>
      </c>
      <c r="J6" s="31">
        <v>5.8</v>
      </c>
      <c r="K6" s="32">
        <v>13</v>
      </c>
    </row>
    <row r="7" spans="1:11" ht="14.4">
      <c r="A7" s="19"/>
      <c r="B7" s="14"/>
      <c r="C7" s="10"/>
      <c r="D7" s="6" t="s">
        <v>21</v>
      </c>
      <c r="E7" s="30" t="s">
        <v>35</v>
      </c>
      <c r="F7" s="31">
        <v>200</v>
      </c>
      <c r="G7" s="31">
        <v>5.7</v>
      </c>
      <c r="H7" s="31">
        <v>7.2</v>
      </c>
      <c r="I7" s="31">
        <v>12.1</v>
      </c>
      <c r="J7" s="31">
        <v>135.9</v>
      </c>
      <c r="K7" s="32">
        <v>113</v>
      </c>
    </row>
    <row r="8" spans="1:11" ht="14.4">
      <c r="A8" s="19"/>
      <c r="B8" s="14"/>
      <c r="C8" s="10"/>
      <c r="D8" s="6" t="s">
        <v>22</v>
      </c>
      <c r="E8" s="30" t="s">
        <v>38</v>
      </c>
      <c r="F8" s="31">
        <v>90</v>
      </c>
      <c r="G8" s="31">
        <v>16.600000000000001</v>
      </c>
      <c r="H8" s="31">
        <v>16.600000000000001</v>
      </c>
      <c r="I8" s="31">
        <v>21.8</v>
      </c>
      <c r="J8" s="31">
        <v>303.39999999999998</v>
      </c>
      <c r="K8" s="32" t="s">
        <v>39</v>
      </c>
    </row>
    <row r="9" spans="1:11" ht="14.4">
      <c r="A9" s="19"/>
      <c r="B9" s="14"/>
      <c r="C9" s="10"/>
      <c r="D9" s="6" t="s">
        <v>23</v>
      </c>
      <c r="E9" s="30" t="s">
        <v>36</v>
      </c>
      <c r="F9" s="31">
        <v>150</v>
      </c>
      <c r="G9" s="31">
        <v>7.8</v>
      </c>
      <c r="H9" s="31">
        <v>7</v>
      </c>
      <c r="I9" s="31">
        <v>33.9</v>
      </c>
      <c r="J9" s="31">
        <v>229.4</v>
      </c>
      <c r="K9" s="32" t="s">
        <v>37</v>
      </c>
    </row>
    <row r="10" spans="1:11" ht="14.4">
      <c r="A10" s="19"/>
      <c r="B10" s="14"/>
      <c r="C10" s="10"/>
      <c r="D10" s="6" t="s">
        <v>24</v>
      </c>
      <c r="E10" s="30" t="s">
        <v>32</v>
      </c>
      <c r="F10" s="31">
        <v>200</v>
      </c>
      <c r="G10" s="31">
        <v>0.5</v>
      </c>
      <c r="H10" s="31">
        <v>0.1</v>
      </c>
      <c r="I10" s="31">
        <v>12.8</v>
      </c>
      <c r="J10" s="31">
        <v>54.6</v>
      </c>
      <c r="K10" s="32" t="s">
        <v>40</v>
      </c>
    </row>
    <row r="11" spans="1:11" ht="14.4">
      <c r="A11" s="19"/>
      <c r="B11" s="14"/>
      <c r="C11" s="10"/>
      <c r="D11" s="6" t="s">
        <v>25</v>
      </c>
      <c r="E11" s="30"/>
      <c r="F11" s="31"/>
      <c r="G11" s="31"/>
      <c r="H11" s="31"/>
      <c r="I11" s="31"/>
      <c r="J11" s="31"/>
      <c r="K11" s="32"/>
    </row>
    <row r="12" spans="1:11" ht="14.4">
      <c r="A12" s="19"/>
      <c r="B12" s="14"/>
      <c r="C12" s="10"/>
      <c r="D12" s="6" t="s">
        <v>26</v>
      </c>
      <c r="E12" s="30" t="s">
        <v>59</v>
      </c>
      <c r="F12" s="31">
        <v>50</v>
      </c>
      <c r="G12" s="31">
        <v>3.3</v>
      </c>
      <c r="H12" s="31">
        <v>0.6</v>
      </c>
      <c r="I12" s="31">
        <v>19.8</v>
      </c>
      <c r="J12" s="31">
        <v>97.8</v>
      </c>
      <c r="K12" s="32" t="s">
        <v>33</v>
      </c>
    </row>
    <row r="13" spans="1:11" ht="14.4">
      <c r="A13" s="19"/>
      <c r="B13" s="14"/>
      <c r="C13" s="10"/>
      <c r="D13" s="5"/>
      <c r="E13" s="30"/>
      <c r="F13" s="31"/>
      <c r="G13" s="31"/>
      <c r="H13" s="31"/>
      <c r="I13" s="31"/>
      <c r="J13" s="31"/>
      <c r="K13" s="32"/>
    </row>
    <row r="14" spans="1:11" ht="14.4">
      <c r="A14" s="19"/>
      <c r="B14" s="14"/>
      <c r="C14" s="10"/>
      <c r="D14" s="5"/>
      <c r="E14" s="30"/>
      <c r="F14" s="31"/>
      <c r="G14" s="31"/>
      <c r="H14" s="31"/>
      <c r="I14" s="31"/>
      <c r="J14" s="31"/>
      <c r="K14" s="32"/>
    </row>
    <row r="15" spans="1:11" ht="14.4">
      <c r="A15" s="20"/>
      <c r="B15" s="16"/>
      <c r="C15" s="7"/>
      <c r="D15" s="17" t="s">
        <v>27</v>
      </c>
      <c r="E15" s="8"/>
      <c r="F15" s="18">
        <f>SUM(F6:F14)</f>
        <v>750</v>
      </c>
      <c r="G15" s="18">
        <f t="shared" ref="G15:J15" si="0">SUM(G6:G14)</f>
        <v>34.200000000000003</v>
      </c>
      <c r="H15" s="18">
        <f t="shared" si="0"/>
        <v>31.500000000000004</v>
      </c>
      <c r="I15" s="18">
        <f t="shared" si="0"/>
        <v>101.39999999999999</v>
      </c>
      <c r="J15" s="18">
        <f t="shared" si="0"/>
        <v>826.9</v>
      </c>
      <c r="K15" s="21"/>
    </row>
    <row r="16" spans="1:11" ht="14.4">
      <c r="A16" s="12">
        <v>1</v>
      </c>
      <c r="B16" s="12">
        <v>2</v>
      </c>
      <c r="C16" s="9" t="s">
        <v>19</v>
      </c>
      <c r="D16" s="6" t="s">
        <v>20</v>
      </c>
      <c r="E16" s="30" t="s">
        <v>41</v>
      </c>
      <c r="F16" s="31">
        <v>60</v>
      </c>
      <c r="G16" s="31">
        <v>0.4</v>
      </c>
      <c r="H16" s="31">
        <v>0</v>
      </c>
      <c r="I16" s="31">
        <v>1.1000000000000001</v>
      </c>
      <c r="J16" s="31">
        <v>6.2</v>
      </c>
      <c r="K16" s="32">
        <v>17</v>
      </c>
    </row>
    <row r="17" spans="1:11" ht="14.4">
      <c r="A17" s="13"/>
      <c r="B17" s="14"/>
      <c r="C17" s="10"/>
      <c r="D17" s="6" t="s">
        <v>21</v>
      </c>
      <c r="E17" s="30" t="s">
        <v>42</v>
      </c>
      <c r="F17" s="31">
        <v>200</v>
      </c>
      <c r="G17" s="31">
        <v>5.0999999999999996</v>
      </c>
      <c r="H17" s="31">
        <v>4.5</v>
      </c>
      <c r="I17" s="31">
        <v>10.8</v>
      </c>
      <c r="J17" s="31">
        <v>103.9</v>
      </c>
      <c r="K17" s="32" t="s">
        <v>43</v>
      </c>
    </row>
    <row r="18" spans="1:11" ht="14.4">
      <c r="A18" s="13"/>
      <c r="B18" s="14"/>
      <c r="C18" s="10"/>
      <c r="D18" s="6" t="s">
        <v>22</v>
      </c>
      <c r="E18" s="30" t="s">
        <v>46</v>
      </c>
      <c r="F18" s="31">
        <v>90</v>
      </c>
      <c r="G18" s="31">
        <v>17.100000000000001</v>
      </c>
      <c r="H18" s="31">
        <v>23.1</v>
      </c>
      <c r="I18" s="31">
        <v>22.6</v>
      </c>
      <c r="J18" s="31">
        <v>366.8</v>
      </c>
      <c r="K18" s="32" t="s">
        <v>47</v>
      </c>
    </row>
    <row r="19" spans="1:11" ht="14.4">
      <c r="A19" s="13"/>
      <c r="B19" s="14"/>
      <c r="C19" s="10"/>
      <c r="D19" s="6" t="s">
        <v>23</v>
      </c>
      <c r="E19" s="30" t="s">
        <v>44</v>
      </c>
      <c r="F19" s="31">
        <v>150</v>
      </c>
      <c r="G19" s="31">
        <v>3.5</v>
      </c>
      <c r="H19" s="31">
        <v>4.3</v>
      </c>
      <c r="I19" s="31">
        <v>35.799999999999997</v>
      </c>
      <c r="J19" s="31">
        <v>195.8</v>
      </c>
      <c r="K19" s="32" t="s">
        <v>45</v>
      </c>
    </row>
    <row r="20" spans="1:11" ht="14.4">
      <c r="A20" s="13"/>
      <c r="B20" s="14"/>
      <c r="C20" s="10"/>
      <c r="D20" s="6" t="s">
        <v>24</v>
      </c>
      <c r="E20" s="30" t="s">
        <v>58</v>
      </c>
      <c r="F20" s="31">
        <v>200</v>
      </c>
      <c r="G20" s="31">
        <v>0.2</v>
      </c>
      <c r="H20" s="31">
        <v>0.1</v>
      </c>
      <c r="I20" s="31">
        <v>20.100000000000001</v>
      </c>
      <c r="J20" s="31">
        <v>82.4</v>
      </c>
      <c r="K20" s="32">
        <v>15</v>
      </c>
    </row>
    <row r="21" spans="1:11" ht="14.4">
      <c r="A21" s="13"/>
      <c r="B21" s="14"/>
      <c r="C21" s="10"/>
      <c r="D21" s="6" t="s">
        <v>25</v>
      </c>
      <c r="E21" s="30"/>
      <c r="F21" s="31"/>
      <c r="G21" s="31"/>
      <c r="H21" s="31"/>
      <c r="I21" s="31"/>
      <c r="J21" s="31"/>
      <c r="K21" s="32"/>
    </row>
    <row r="22" spans="1:11" ht="14.4">
      <c r="A22" s="13"/>
      <c r="B22" s="14"/>
      <c r="C22" s="10"/>
      <c r="D22" s="6" t="s">
        <v>26</v>
      </c>
      <c r="E22" s="30" t="s">
        <v>59</v>
      </c>
      <c r="F22" s="31">
        <v>50</v>
      </c>
      <c r="G22" s="31">
        <f t="shared" ref="G22:K22" si="1">G12</f>
        <v>3.3</v>
      </c>
      <c r="H22" s="31">
        <f t="shared" si="1"/>
        <v>0.6</v>
      </c>
      <c r="I22" s="31">
        <f t="shared" si="1"/>
        <v>19.8</v>
      </c>
      <c r="J22" s="31">
        <f t="shared" si="1"/>
        <v>97.8</v>
      </c>
      <c r="K22" s="32" t="str">
        <f t="shared" si="1"/>
        <v>Пром</v>
      </c>
    </row>
    <row r="23" spans="1:11" ht="14.4">
      <c r="A23" s="13"/>
      <c r="B23" s="14"/>
      <c r="C23" s="10"/>
      <c r="D23" s="5"/>
      <c r="E23" s="30"/>
      <c r="F23" s="31"/>
      <c r="G23" s="31"/>
      <c r="H23" s="31"/>
      <c r="I23" s="31"/>
      <c r="J23" s="31"/>
      <c r="K23" s="32"/>
    </row>
    <row r="24" spans="1:11" ht="14.4">
      <c r="A24" s="13"/>
      <c r="B24" s="14"/>
      <c r="C24" s="10"/>
      <c r="D24" s="5"/>
      <c r="E24" s="30"/>
      <c r="F24" s="31"/>
      <c r="G24" s="31"/>
      <c r="H24" s="31"/>
      <c r="I24" s="31"/>
      <c r="J24" s="31"/>
      <c r="K24" s="32"/>
    </row>
    <row r="25" spans="1:11" ht="14.4">
      <c r="A25" s="15"/>
      <c r="B25" s="16"/>
      <c r="C25" s="7"/>
      <c r="D25" s="17" t="s">
        <v>27</v>
      </c>
      <c r="E25" s="8"/>
      <c r="F25" s="18">
        <f>SUM(F16:F24)</f>
        <v>750</v>
      </c>
      <c r="G25" s="18">
        <f t="shared" ref="G25" si="2">SUM(G16:G24)</f>
        <v>29.6</v>
      </c>
      <c r="H25" s="18">
        <f t="shared" ref="H25" si="3">SUM(H16:H24)</f>
        <v>32.6</v>
      </c>
      <c r="I25" s="18">
        <f t="shared" ref="I25" si="4">SUM(I16:I24)</f>
        <v>110.2</v>
      </c>
      <c r="J25" s="18">
        <f t="shared" ref="J25" si="5">SUM(J16:J24)</f>
        <v>852.9</v>
      </c>
      <c r="K25" s="21"/>
    </row>
    <row r="26" spans="1:11" ht="14.4">
      <c r="A26" s="22">
        <v>1</v>
      </c>
      <c r="B26" s="12">
        <v>3</v>
      </c>
      <c r="C26" s="9" t="s">
        <v>19</v>
      </c>
      <c r="D26" s="6" t="s">
        <v>20</v>
      </c>
      <c r="E26" s="30" t="s">
        <v>48</v>
      </c>
      <c r="F26" s="31">
        <v>60</v>
      </c>
      <c r="G26" s="31">
        <v>4.3</v>
      </c>
      <c r="H26" s="31">
        <v>7.5</v>
      </c>
      <c r="I26" s="31">
        <v>4.5999999999999996</v>
      </c>
      <c r="J26" s="31">
        <v>102.6</v>
      </c>
      <c r="K26" s="32">
        <v>50.08</v>
      </c>
    </row>
    <row r="27" spans="1:11" ht="14.4">
      <c r="A27" s="19"/>
      <c r="B27" s="14"/>
      <c r="C27" s="10"/>
      <c r="D27" s="6" t="s">
        <v>21</v>
      </c>
      <c r="E27" s="30" t="s">
        <v>49</v>
      </c>
      <c r="F27" s="31">
        <v>200</v>
      </c>
      <c r="G27" s="31">
        <v>4.4000000000000004</v>
      </c>
      <c r="H27" s="31">
        <v>5.3</v>
      </c>
      <c r="I27" s="31">
        <v>6.8</v>
      </c>
      <c r="J27" s="31">
        <v>92.6</v>
      </c>
      <c r="K27" s="32" t="s">
        <v>50</v>
      </c>
    </row>
    <row r="28" spans="1:11" ht="14.4">
      <c r="A28" s="19"/>
      <c r="B28" s="14"/>
      <c r="C28" s="10"/>
      <c r="D28" s="6" t="s">
        <v>22</v>
      </c>
      <c r="E28" s="30" t="s">
        <v>63</v>
      </c>
      <c r="F28" s="31">
        <v>90</v>
      </c>
      <c r="G28" s="31">
        <v>8.5</v>
      </c>
      <c r="H28" s="31">
        <v>11</v>
      </c>
      <c r="I28" s="31">
        <v>13.1</v>
      </c>
      <c r="J28" s="31">
        <v>185.3</v>
      </c>
      <c r="K28" s="32" t="s">
        <v>53</v>
      </c>
    </row>
    <row r="29" spans="1:11" ht="14.4">
      <c r="A29" s="19"/>
      <c r="B29" s="14"/>
      <c r="C29" s="10"/>
      <c r="D29" s="6" t="s">
        <v>23</v>
      </c>
      <c r="E29" s="30" t="s">
        <v>52</v>
      </c>
      <c r="F29" s="31">
        <v>150</v>
      </c>
      <c r="G29" s="31">
        <v>5.3</v>
      </c>
      <c r="H29" s="31">
        <v>4.9000000000000004</v>
      </c>
      <c r="I29" s="31">
        <v>32.799999999999997</v>
      </c>
      <c r="J29" s="31">
        <v>196.8</v>
      </c>
      <c r="K29" s="32" t="s">
        <v>51</v>
      </c>
    </row>
    <row r="30" spans="1:11" ht="14.4">
      <c r="A30" s="19"/>
      <c r="B30" s="14"/>
      <c r="C30" s="10"/>
      <c r="D30" s="6" t="s">
        <v>24</v>
      </c>
      <c r="E30" s="30" t="s">
        <v>54</v>
      </c>
      <c r="F30" s="31">
        <v>200</v>
      </c>
      <c r="G30" s="31">
        <v>0.4</v>
      </c>
      <c r="H30" s="31">
        <v>0</v>
      </c>
      <c r="I30" s="31">
        <v>25.1</v>
      </c>
      <c r="J30" s="31">
        <v>102</v>
      </c>
      <c r="K30" s="32">
        <v>639</v>
      </c>
    </row>
    <row r="31" spans="1:11" ht="14.4">
      <c r="A31" s="19"/>
      <c r="B31" s="14"/>
      <c r="C31" s="10"/>
      <c r="D31" s="6" t="s">
        <v>25</v>
      </c>
      <c r="E31" s="30"/>
      <c r="F31" s="31"/>
      <c r="G31" s="31"/>
      <c r="H31" s="31"/>
      <c r="I31" s="31"/>
      <c r="J31" s="31"/>
      <c r="K31" s="32"/>
    </row>
    <row r="32" spans="1:11" ht="14.4">
      <c r="A32" s="19"/>
      <c r="B32" s="14"/>
      <c r="C32" s="10"/>
      <c r="D32" s="6" t="s">
        <v>26</v>
      </c>
      <c r="E32" s="30" t="s">
        <v>59</v>
      </c>
      <c r="F32" s="31">
        <v>50</v>
      </c>
      <c r="G32" s="31">
        <f t="shared" ref="G31:K32" si="6">G22</f>
        <v>3.3</v>
      </c>
      <c r="H32" s="31">
        <f t="shared" si="6"/>
        <v>0.6</v>
      </c>
      <c r="I32" s="31">
        <f t="shared" si="6"/>
        <v>19.8</v>
      </c>
      <c r="J32" s="31">
        <f t="shared" si="6"/>
        <v>97.8</v>
      </c>
      <c r="K32" s="32" t="str">
        <f t="shared" si="6"/>
        <v>Пром</v>
      </c>
    </row>
    <row r="33" spans="1:11" ht="14.4">
      <c r="A33" s="19"/>
      <c r="B33" s="14"/>
      <c r="C33" s="10"/>
      <c r="D33" s="5"/>
      <c r="E33" s="30"/>
      <c r="F33" s="31"/>
      <c r="G33" s="31"/>
      <c r="H33" s="31"/>
      <c r="I33" s="31"/>
      <c r="J33" s="31"/>
      <c r="K33" s="32"/>
    </row>
    <row r="34" spans="1:11" ht="14.4">
      <c r="A34" s="19"/>
      <c r="B34" s="14"/>
      <c r="C34" s="10"/>
      <c r="D34" s="5"/>
      <c r="E34" s="30"/>
      <c r="F34" s="31"/>
      <c r="G34" s="31"/>
      <c r="H34" s="31"/>
      <c r="I34" s="31"/>
      <c r="J34" s="31"/>
      <c r="K34" s="32"/>
    </row>
    <row r="35" spans="1:11" ht="14.4">
      <c r="A35" s="20"/>
      <c r="B35" s="16"/>
      <c r="C35" s="7"/>
      <c r="D35" s="17" t="s">
        <v>27</v>
      </c>
      <c r="E35" s="8"/>
      <c r="F35" s="18">
        <f>SUM(F26:F34)</f>
        <v>750</v>
      </c>
      <c r="G35" s="18">
        <f t="shared" ref="G35" si="7">SUM(G26:G34)</f>
        <v>26.2</v>
      </c>
      <c r="H35" s="18">
        <f t="shared" ref="H35" si="8">SUM(H26:H34)</f>
        <v>29.300000000000004</v>
      </c>
      <c r="I35" s="18">
        <f t="shared" ref="I35" si="9">SUM(I26:I34)</f>
        <v>102.2</v>
      </c>
      <c r="J35" s="18">
        <f t="shared" ref="J35" si="10">SUM(J26:J34)</f>
        <v>777.09999999999991</v>
      </c>
      <c r="K35" s="21"/>
    </row>
    <row r="36" spans="1:11" ht="14.4">
      <c r="A36" s="22">
        <v>1</v>
      </c>
      <c r="B36" s="12">
        <v>4</v>
      </c>
      <c r="C36" s="9" t="s">
        <v>19</v>
      </c>
      <c r="D36" s="6" t="s">
        <v>20</v>
      </c>
      <c r="E36" s="30" t="s">
        <v>34</v>
      </c>
      <c r="F36" s="39">
        <f>'[1]1'!E12</f>
        <v>60</v>
      </c>
      <c r="G36" s="40">
        <v>0.3</v>
      </c>
      <c r="H36" s="40">
        <v>0</v>
      </c>
      <c r="I36" s="40">
        <v>1</v>
      </c>
      <c r="J36" s="40">
        <v>5.8</v>
      </c>
      <c r="K36" s="32">
        <v>13</v>
      </c>
    </row>
    <row r="37" spans="1:11" ht="14.4">
      <c r="A37" s="19"/>
      <c r="B37" s="14"/>
      <c r="C37" s="10"/>
      <c r="D37" s="6" t="s">
        <v>21</v>
      </c>
      <c r="E37" s="30" t="str">
        <f>'[1]1'!D13</f>
        <v>Суп овощной</v>
      </c>
      <c r="F37" s="39">
        <f>'[1]1'!E13</f>
        <v>200</v>
      </c>
      <c r="G37" s="40">
        <f>'[1]1'!H13</f>
        <v>5.2</v>
      </c>
      <c r="H37" s="40">
        <f>'[1]1'!I13</f>
        <v>4.5</v>
      </c>
      <c r="I37" s="40">
        <f>'[1]1'!J13</f>
        <v>97.3</v>
      </c>
      <c r="J37" s="40">
        <f>'[1]1'!G13</f>
        <v>97.3</v>
      </c>
      <c r="K37" s="32" t="str">
        <f>'[1]1'!C13</f>
        <v>99-У</v>
      </c>
    </row>
    <row r="38" spans="1:11" ht="14.4">
      <c r="A38" s="19"/>
      <c r="B38" s="14"/>
      <c r="C38" s="10"/>
      <c r="D38" s="6" t="s">
        <v>22</v>
      </c>
      <c r="E38" s="30" t="s">
        <v>66</v>
      </c>
      <c r="F38" s="39">
        <v>90</v>
      </c>
      <c r="G38" s="40">
        <v>14.1</v>
      </c>
      <c r="H38" s="40">
        <v>18.600000000000001</v>
      </c>
      <c r="I38" s="40">
        <v>19.600000000000001</v>
      </c>
      <c r="J38" s="40">
        <v>302.3</v>
      </c>
      <c r="K38" s="32" t="s">
        <v>67</v>
      </c>
    </row>
    <row r="39" spans="1:11" ht="14.4">
      <c r="A39" s="19"/>
      <c r="B39" s="14"/>
      <c r="C39" s="10"/>
      <c r="D39" s="6" t="s">
        <v>23</v>
      </c>
      <c r="E39" s="30" t="s">
        <v>64</v>
      </c>
      <c r="F39" s="39">
        <v>150</v>
      </c>
      <c r="G39" s="40">
        <v>3.1</v>
      </c>
      <c r="H39" s="40">
        <v>5.3</v>
      </c>
      <c r="I39" s="40">
        <v>19.8</v>
      </c>
      <c r="J39" s="40">
        <v>139.4</v>
      </c>
      <c r="K39" s="32" t="s">
        <v>65</v>
      </c>
    </row>
    <row r="40" spans="1:11" ht="14.4">
      <c r="A40" s="19"/>
      <c r="B40" s="14"/>
      <c r="C40" s="10"/>
      <c r="D40" s="6" t="s">
        <v>24</v>
      </c>
      <c r="E40" s="30" t="s">
        <v>60</v>
      </c>
      <c r="F40" s="39">
        <f>'[1]1'!E16</f>
        <v>200</v>
      </c>
      <c r="G40" s="40">
        <v>0.4</v>
      </c>
      <c r="H40" s="40">
        <v>0.1</v>
      </c>
      <c r="I40" s="40">
        <v>5.2</v>
      </c>
      <c r="J40" s="40">
        <v>23.7</v>
      </c>
      <c r="K40" s="32">
        <v>375.01</v>
      </c>
    </row>
    <row r="41" spans="1:11" ht="14.4">
      <c r="A41" s="19"/>
      <c r="B41" s="14"/>
      <c r="C41" s="10"/>
      <c r="D41" s="6" t="s">
        <v>25</v>
      </c>
      <c r="E41" s="30"/>
      <c r="F41" s="39"/>
      <c r="G41" s="40"/>
      <c r="H41" s="40"/>
      <c r="I41" s="40"/>
      <c r="J41" s="31"/>
      <c r="K41" s="32"/>
    </row>
    <row r="42" spans="1:11" ht="14.4">
      <c r="A42" s="19"/>
      <c r="B42" s="14"/>
      <c r="C42" s="10"/>
      <c r="D42" s="6" t="s">
        <v>26</v>
      </c>
      <c r="E42" s="30" t="s">
        <v>59</v>
      </c>
      <c r="F42" s="31">
        <f t="shared" ref="F41:K42" si="11">F32</f>
        <v>50</v>
      </c>
      <c r="G42" s="31">
        <f t="shared" si="11"/>
        <v>3.3</v>
      </c>
      <c r="H42" s="31">
        <f t="shared" si="11"/>
        <v>0.6</v>
      </c>
      <c r="I42" s="31">
        <f t="shared" si="11"/>
        <v>19.8</v>
      </c>
      <c r="J42" s="31">
        <f t="shared" si="11"/>
        <v>97.8</v>
      </c>
      <c r="K42" s="32" t="str">
        <f t="shared" si="11"/>
        <v>Пром</v>
      </c>
    </row>
    <row r="43" spans="1:11" ht="14.4">
      <c r="A43" s="19"/>
      <c r="B43" s="14"/>
      <c r="C43" s="10"/>
      <c r="D43" s="5"/>
      <c r="E43" s="30"/>
      <c r="F43" s="31"/>
      <c r="G43" s="31"/>
      <c r="H43" s="31"/>
      <c r="I43" s="31"/>
      <c r="J43" s="31"/>
      <c r="K43" s="32"/>
    </row>
    <row r="44" spans="1:11" ht="14.4">
      <c r="A44" s="19"/>
      <c r="B44" s="14"/>
      <c r="C44" s="10"/>
      <c r="D44" s="5"/>
      <c r="E44" s="30"/>
      <c r="F44" s="31"/>
      <c r="G44" s="31"/>
      <c r="H44" s="31"/>
      <c r="I44" s="31"/>
      <c r="J44" s="31"/>
      <c r="K44" s="32"/>
    </row>
    <row r="45" spans="1:11" ht="14.4">
      <c r="A45" s="20"/>
      <c r="B45" s="16"/>
      <c r="C45" s="7"/>
      <c r="D45" s="17" t="s">
        <v>27</v>
      </c>
      <c r="E45" s="8"/>
      <c r="F45" s="18">
        <f>SUM(F36:F44)</f>
        <v>750</v>
      </c>
      <c r="G45" s="18">
        <f t="shared" ref="G45" si="12">SUM(G36:G44)</f>
        <v>26.400000000000002</v>
      </c>
      <c r="H45" s="18">
        <f t="shared" ref="H45" si="13">SUM(H36:H44)</f>
        <v>29.100000000000005</v>
      </c>
      <c r="I45" s="41">
        <f>SUM(I36:I44)</f>
        <v>162.70000000000002</v>
      </c>
      <c r="J45" s="18">
        <f t="shared" ref="J45" si="14">SUM(J36:J44)</f>
        <v>666.3</v>
      </c>
      <c r="K45" s="21"/>
    </row>
    <row r="46" spans="1:11" ht="14.4">
      <c r="A46" s="22">
        <v>1</v>
      </c>
      <c r="B46" s="12">
        <v>5</v>
      </c>
      <c r="C46" s="9" t="s">
        <v>19</v>
      </c>
      <c r="D46" s="6" t="s">
        <v>20</v>
      </c>
      <c r="E46" s="30" t="str">
        <f>'[2]1'!D12</f>
        <v>Нарезка овощная "Ассорти"</v>
      </c>
      <c r="F46" s="39">
        <f>'[2]1'!E12</f>
        <v>60</v>
      </c>
      <c r="G46" s="40">
        <f>'[2]1'!H12</f>
        <v>0.4</v>
      </c>
      <c r="H46" s="40">
        <f>'[2]1'!I12</f>
        <v>0</v>
      </c>
      <c r="I46" s="40">
        <f>'[2]1'!J12</f>
        <v>1.1000000000000001</v>
      </c>
      <c r="J46" s="40">
        <f>'[2]1'!G12</f>
        <v>6.2</v>
      </c>
      <c r="K46" s="32">
        <f>'[2]1'!C12</f>
        <v>17</v>
      </c>
    </row>
    <row r="47" spans="1:11" ht="14.4">
      <c r="A47" s="19"/>
      <c r="B47" s="14"/>
      <c r="C47" s="10"/>
      <c r="D47" s="6" t="s">
        <v>21</v>
      </c>
      <c r="E47" s="30" t="str">
        <f>'[2]1'!D13</f>
        <v>Пельмени "Детские"отварные с бульоном</v>
      </c>
      <c r="F47" s="39">
        <f>'[2]1'!E13</f>
        <v>200</v>
      </c>
      <c r="G47" s="40">
        <f>'[2]1'!H13</f>
        <v>3.6</v>
      </c>
      <c r="H47" s="40">
        <f>'[2]1'!I13</f>
        <v>4.8</v>
      </c>
      <c r="I47" s="40">
        <f>'[2]1'!J13</f>
        <v>36.4</v>
      </c>
      <c r="J47" s="40">
        <f>'[2]1'!G13</f>
        <v>203.5</v>
      </c>
      <c r="K47" s="32" t="str">
        <f>'[2]1'!C13</f>
        <v>392,32-У</v>
      </c>
    </row>
    <row r="48" spans="1:11" ht="26.4">
      <c r="A48" s="19"/>
      <c r="B48" s="14"/>
      <c r="C48" s="10"/>
      <c r="D48" s="6" t="s">
        <v>22</v>
      </c>
      <c r="E48" s="30" t="s">
        <v>69</v>
      </c>
      <c r="F48" s="39">
        <v>90</v>
      </c>
      <c r="G48" s="40">
        <v>15.3</v>
      </c>
      <c r="H48" s="40">
        <v>10.9</v>
      </c>
      <c r="I48" s="40">
        <v>23.7</v>
      </c>
      <c r="J48" s="40">
        <v>254.5</v>
      </c>
      <c r="K48" s="32" t="s">
        <v>70</v>
      </c>
    </row>
    <row r="49" spans="1:11" ht="14.4">
      <c r="A49" s="19"/>
      <c r="B49" s="14"/>
      <c r="C49" s="10"/>
      <c r="D49" s="6" t="s">
        <v>23</v>
      </c>
      <c r="E49" s="30" t="s">
        <v>44</v>
      </c>
      <c r="F49" s="39">
        <v>150</v>
      </c>
      <c r="G49" s="40">
        <v>3.6</v>
      </c>
      <c r="H49" s="40">
        <v>4.8</v>
      </c>
      <c r="I49" s="40">
        <v>36.4</v>
      </c>
      <c r="J49" s="40">
        <v>203.5</v>
      </c>
      <c r="K49" s="32" t="s">
        <v>68</v>
      </c>
    </row>
    <row r="50" spans="1:11" ht="14.4">
      <c r="A50" s="19"/>
      <c r="B50" s="14"/>
      <c r="C50" s="10"/>
      <c r="D50" s="6" t="s">
        <v>24</v>
      </c>
      <c r="E50" s="30" t="str">
        <f>'[2]1'!D16</f>
        <v>Компот из фруктово ягодной смеси</v>
      </c>
      <c r="F50" s="39">
        <f>'[2]1'!E16</f>
        <v>200</v>
      </c>
      <c r="G50" s="40">
        <f>'[2]1'!H16</f>
        <v>0.5</v>
      </c>
      <c r="H50" s="40">
        <f>'[2]1'!I16</f>
        <v>0.1</v>
      </c>
      <c r="I50" s="40">
        <f>'[2]1'!J16</f>
        <v>12.8</v>
      </c>
      <c r="J50" s="40">
        <f>'[2]1'!G16</f>
        <v>54.6</v>
      </c>
      <c r="K50" s="32" t="str">
        <f>'[2]1'!C16</f>
        <v>343,-У</v>
      </c>
    </row>
    <row r="51" spans="1:11" ht="14.4">
      <c r="A51" s="19"/>
      <c r="B51" s="14"/>
      <c r="C51" s="10"/>
      <c r="D51" s="6" t="s">
        <v>25</v>
      </c>
      <c r="E51" s="30"/>
      <c r="F51" s="31"/>
      <c r="G51" s="31"/>
      <c r="H51" s="31"/>
      <c r="I51" s="31"/>
      <c r="J51" s="31"/>
      <c r="K51" s="32"/>
    </row>
    <row r="52" spans="1:11" ht="14.4">
      <c r="A52" s="19"/>
      <c r="B52" s="14"/>
      <c r="C52" s="10"/>
      <c r="D52" s="6" t="s">
        <v>26</v>
      </c>
      <c r="E52" s="30" t="str">
        <f t="shared" ref="E51:K52" si="15">E42</f>
        <v>Хлеб ржано-пшеничный</v>
      </c>
      <c r="F52" s="31">
        <f t="shared" si="15"/>
        <v>50</v>
      </c>
      <c r="G52" s="31">
        <f t="shared" si="15"/>
        <v>3.3</v>
      </c>
      <c r="H52" s="31">
        <f t="shared" si="15"/>
        <v>0.6</v>
      </c>
      <c r="I52" s="31">
        <f t="shared" si="15"/>
        <v>19.8</v>
      </c>
      <c r="J52" s="31">
        <f t="shared" si="15"/>
        <v>97.8</v>
      </c>
      <c r="K52" s="32" t="str">
        <f t="shared" si="15"/>
        <v>Пром</v>
      </c>
    </row>
    <row r="53" spans="1:11" ht="14.4">
      <c r="A53" s="19"/>
      <c r="B53" s="14"/>
      <c r="C53" s="10"/>
      <c r="D53" s="5"/>
      <c r="E53" s="30"/>
      <c r="F53" s="31"/>
      <c r="G53" s="31"/>
      <c r="H53" s="31"/>
      <c r="I53" s="31"/>
      <c r="J53" s="31"/>
      <c r="K53" s="32"/>
    </row>
    <row r="54" spans="1:11" ht="14.4">
      <c r="A54" s="19"/>
      <c r="B54" s="14"/>
      <c r="C54" s="10"/>
      <c r="D54" s="5"/>
      <c r="E54" s="30"/>
      <c r="F54" s="31"/>
      <c r="G54" s="31"/>
      <c r="H54" s="31"/>
      <c r="I54" s="31"/>
      <c r="J54" s="31"/>
      <c r="K54" s="32"/>
    </row>
    <row r="55" spans="1:11" ht="14.4">
      <c r="A55" s="20"/>
      <c r="B55" s="16"/>
      <c r="C55" s="7"/>
      <c r="D55" s="17" t="s">
        <v>27</v>
      </c>
      <c r="E55" s="8"/>
      <c r="F55" s="18">
        <f>SUM(F46:F54)</f>
        <v>750</v>
      </c>
      <c r="G55" s="18">
        <f t="shared" ref="G55" si="16">SUM(G46:G54)</f>
        <v>26.700000000000003</v>
      </c>
      <c r="H55" s="18">
        <f t="shared" ref="H55" si="17">SUM(H46:H54)</f>
        <v>21.200000000000003</v>
      </c>
      <c r="I55" s="18">
        <f t="shared" ref="I55" si="18">SUM(I46:I54)</f>
        <v>130.19999999999999</v>
      </c>
      <c r="J55" s="18">
        <f t="shared" ref="J55" si="19">SUM(J46:J54)</f>
        <v>820.1</v>
      </c>
      <c r="K55" s="21"/>
    </row>
    <row r="56" spans="1:11" ht="14.4">
      <c r="A56" s="22">
        <v>2</v>
      </c>
      <c r="B56" s="12">
        <v>1</v>
      </c>
      <c r="C56" s="9" t="s">
        <v>19</v>
      </c>
      <c r="D56" s="6" t="s">
        <v>20</v>
      </c>
      <c r="E56" s="30" t="str">
        <f>'[3]1'!D12</f>
        <v>Салат из свеклы с маслом растительным</v>
      </c>
      <c r="F56" s="39">
        <f>'[3]1'!E12</f>
        <v>60</v>
      </c>
      <c r="G56" s="40">
        <f>'[3]1'!H12</f>
        <v>0.9</v>
      </c>
      <c r="H56" s="40">
        <f>'[3]1'!I12</f>
        <v>2.5</v>
      </c>
      <c r="I56" s="40">
        <f>'[3]1'!J12</f>
        <v>5.3</v>
      </c>
      <c r="J56" s="40">
        <f>'[3]1'!G12</f>
        <v>46.8</v>
      </c>
      <c r="K56" s="32">
        <f>'[3]1'!C12</f>
        <v>52</v>
      </c>
    </row>
    <row r="57" spans="1:11" ht="14.4">
      <c r="A57" s="19"/>
      <c r="B57" s="14"/>
      <c r="C57" s="10"/>
      <c r="D57" s="6" t="s">
        <v>21</v>
      </c>
      <c r="E57" s="30" t="s">
        <v>61</v>
      </c>
      <c r="F57" s="39">
        <f>'[3]1'!E13</f>
        <v>200</v>
      </c>
      <c r="G57" s="40">
        <v>4.8</v>
      </c>
      <c r="H57" s="40">
        <v>5.8</v>
      </c>
      <c r="I57" s="40">
        <v>13.6</v>
      </c>
      <c r="J57" s="40">
        <v>125.5</v>
      </c>
      <c r="K57" s="32" t="s">
        <v>62</v>
      </c>
    </row>
    <row r="58" spans="1:11" ht="14.4">
      <c r="A58" s="19"/>
      <c r="B58" s="14"/>
      <c r="C58" s="10"/>
      <c r="D58" s="6" t="s">
        <v>22</v>
      </c>
      <c r="E58" s="30" t="s">
        <v>72</v>
      </c>
      <c r="F58" s="39">
        <v>90</v>
      </c>
      <c r="G58" s="40">
        <v>18.7</v>
      </c>
      <c r="H58" s="40">
        <v>21.5</v>
      </c>
      <c r="I58" s="40">
        <v>17</v>
      </c>
      <c r="J58" s="40">
        <v>336.3</v>
      </c>
      <c r="K58" s="32" t="s">
        <v>73</v>
      </c>
    </row>
    <row r="59" spans="1:11" ht="14.4">
      <c r="A59" s="19"/>
      <c r="B59" s="14"/>
      <c r="C59" s="10"/>
      <c r="D59" s="6" t="s">
        <v>23</v>
      </c>
      <c r="E59" s="30" t="s">
        <v>71</v>
      </c>
      <c r="F59" s="39">
        <v>150</v>
      </c>
      <c r="G59" s="40">
        <v>7.8</v>
      </c>
      <c r="H59" s="40">
        <v>7</v>
      </c>
      <c r="I59" s="40">
        <v>33.9</v>
      </c>
      <c r="J59" s="40">
        <v>229.4</v>
      </c>
      <c r="K59" s="32" t="s">
        <v>37</v>
      </c>
    </row>
    <row r="60" spans="1:11" ht="14.4">
      <c r="A60" s="19"/>
      <c r="B60" s="14"/>
      <c r="C60" s="10"/>
      <c r="D60" s="6" t="s">
        <v>24</v>
      </c>
      <c r="E60" s="30" t="s">
        <v>58</v>
      </c>
      <c r="F60" s="39">
        <f>'[3]1'!E16</f>
        <v>200</v>
      </c>
      <c r="G60" s="40">
        <f>'[3]1'!H16</f>
        <v>0.4</v>
      </c>
      <c r="H60" s="40">
        <f>'[3]1'!I16</f>
        <v>0</v>
      </c>
      <c r="I60" s="40">
        <f>'[3]1'!J16</f>
        <v>21.6</v>
      </c>
      <c r="J60" s="40">
        <f>'[3]1'!G16</f>
        <v>88.1</v>
      </c>
      <c r="K60" s="32">
        <v>338</v>
      </c>
    </row>
    <row r="61" spans="1:11" ht="14.4">
      <c r="A61" s="19"/>
      <c r="B61" s="14"/>
      <c r="C61" s="10"/>
      <c r="D61" s="6" t="s">
        <v>25</v>
      </c>
      <c r="E61" s="30">
        <f t="shared" ref="E61:K62" si="20">E51</f>
        <v>0</v>
      </c>
      <c r="F61" s="31">
        <f t="shared" si="20"/>
        <v>0</v>
      </c>
      <c r="G61" s="31">
        <f t="shared" si="20"/>
        <v>0</v>
      </c>
      <c r="H61" s="31">
        <f t="shared" si="20"/>
        <v>0</v>
      </c>
      <c r="I61" s="31">
        <f t="shared" si="20"/>
        <v>0</v>
      </c>
      <c r="J61" s="31">
        <f t="shared" si="20"/>
        <v>0</v>
      </c>
      <c r="K61" s="32">
        <f t="shared" si="20"/>
        <v>0</v>
      </c>
    </row>
    <row r="62" spans="1:11" ht="14.4">
      <c r="A62" s="19"/>
      <c r="B62" s="14"/>
      <c r="C62" s="10"/>
      <c r="D62" s="6" t="s">
        <v>26</v>
      </c>
      <c r="E62" s="30" t="str">
        <f t="shared" si="20"/>
        <v>Хлеб ржано-пшеничный</v>
      </c>
      <c r="F62" s="31">
        <f t="shared" si="20"/>
        <v>50</v>
      </c>
      <c r="G62" s="31">
        <f t="shared" si="20"/>
        <v>3.3</v>
      </c>
      <c r="H62" s="31">
        <f t="shared" si="20"/>
        <v>0.6</v>
      </c>
      <c r="I62" s="31">
        <f t="shared" si="20"/>
        <v>19.8</v>
      </c>
      <c r="J62" s="31">
        <f t="shared" si="20"/>
        <v>97.8</v>
      </c>
      <c r="K62" s="32" t="str">
        <f t="shared" si="20"/>
        <v>Пром</v>
      </c>
    </row>
    <row r="63" spans="1:11" ht="14.4">
      <c r="A63" s="19"/>
      <c r="B63" s="14"/>
      <c r="C63" s="10"/>
      <c r="D63" s="5"/>
      <c r="E63" s="30"/>
      <c r="F63" s="31"/>
      <c r="G63" s="31"/>
      <c r="H63" s="31"/>
      <c r="I63" s="31"/>
      <c r="J63" s="31"/>
      <c r="K63" s="32"/>
    </row>
    <row r="64" spans="1:11" ht="14.4">
      <c r="A64" s="19"/>
      <c r="B64" s="14"/>
      <c r="C64" s="10"/>
      <c r="D64" s="5"/>
      <c r="E64" s="30"/>
      <c r="F64" s="31"/>
      <c r="G64" s="31"/>
      <c r="H64" s="31"/>
      <c r="I64" s="31"/>
      <c r="J64" s="31"/>
      <c r="K64" s="32"/>
    </row>
    <row r="65" spans="1:11" ht="14.4">
      <c r="A65" s="20"/>
      <c r="B65" s="16"/>
      <c r="C65" s="7"/>
      <c r="D65" s="17" t="s">
        <v>27</v>
      </c>
      <c r="E65" s="8"/>
      <c r="F65" s="18">
        <f>SUM(F56:F64)</f>
        <v>750</v>
      </c>
      <c r="G65" s="18">
        <f t="shared" ref="G65:J65" si="21">SUM(G56:G64)</f>
        <v>35.899999999999991</v>
      </c>
      <c r="H65" s="18">
        <f t="shared" si="21"/>
        <v>37.4</v>
      </c>
      <c r="I65" s="18">
        <f t="shared" si="21"/>
        <v>111.2</v>
      </c>
      <c r="J65" s="18">
        <f t="shared" si="21"/>
        <v>923.9</v>
      </c>
      <c r="K65" s="21"/>
    </row>
    <row r="66" spans="1:11" ht="14.4">
      <c r="A66" s="12">
        <v>2</v>
      </c>
      <c r="B66" s="12">
        <v>2</v>
      </c>
      <c r="C66" s="9" t="s">
        <v>19</v>
      </c>
      <c r="D66" s="6" t="s">
        <v>20</v>
      </c>
      <c r="E66" s="30" t="str">
        <f>'[4]1'!D12</f>
        <v>Овощная нарезка</v>
      </c>
      <c r="F66" s="39">
        <f>'[4]1'!E12</f>
        <v>60</v>
      </c>
      <c r="G66" s="40">
        <f>'[4]1'!H12</f>
        <v>0.3</v>
      </c>
      <c r="H66" s="40">
        <f>'[4]1'!I12</f>
        <v>0</v>
      </c>
      <c r="I66" s="40">
        <f>'[4]1'!J12</f>
        <v>1</v>
      </c>
      <c r="J66" s="40">
        <f>'[4]1'!G12</f>
        <v>5.8</v>
      </c>
      <c r="K66" s="31">
        <f>'[4]1'!C12</f>
        <v>13</v>
      </c>
    </row>
    <row r="67" spans="1:11" ht="14.4">
      <c r="A67" s="13"/>
      <c r="B67" s="14"/>
      <c r="C67" s="10"/>
      <c r="D67" s="6" t="s">
        <v>21</v>
      </c>
      <c r="E67" s="30" t="s">
        <v>74</v>
      </c>
      <c r="F67" s="39">
        <f>'[4]1'!E13</f>
        <v>200</v>
      </c>
      <c r="G67" s="40">
        <v>4.7</v>
      </c>
      <c r="H67" s="40">
        <v>5.6</v>
      </c>
      <c r="I67" s="40">
        <v>5.7</v>
      </c>
      <c r="J67" s="40">
        <v>92.2</v>
      </c>
      <c r="K67" s="31" t="s">
        <v>75</v>
      </c>
    </row>
    <row r="68" spans="1:11" ht="14.4">
      <c r="A68" s="13"/>
      <c r="B68" s="14"/>
      <c r="C68" s="10"/>
      <c r="D68" s="6" t="s">
        <v>22</v>
      </c>
      <c r="E68" s="30" t="s">
        <v>78</v>
      </c>
      <c r="F68" s="39">
        <v>50</v>
      </c>
      <c r="G68" s="40">
        <v>1.6</v>
      </c>
      <c r="H68" s="40">
        <v>4.3</v>
      </c>
      <c r="I68" s="40">
        <v>3.4</v>
      </c>
      <c r="J68" s="40">
        <v>59</v>
      </c>
      <c r="K68" s="31">
        <v>331</v>
      </c>
    </row>
    <row r="69" spans="1:11" ht="14.4">
      <c r="A69" s="13"/>
      <c r="B69" s="14"/>
      <c r="C69" s="10"/>
      <c r="D69" s="6" t="s">
        <v>23</v>
      </c>
      <c r="E69" s="30" t="s">
        <v>76</v>
      </c>
      <c r="F69" s="39">
        <v>150</v>
      </c>
      <c r="G69" s="40">
        <v>24.1</v>
      </c>
      <c r="H69" s="40">
        <v>22.8</v>
      </c>
      <c r="I69" s="40">
        <v>46.2</v>
      </c>
      <c r="J69" s="40">
        <v>486.5</v>
      </c>
      <c r="K69" s="31" t="s">
        <v>77</v>
      </c>
    </row>
    <row r="70" spans="1:11" ht="14.4">
      <c r="A70" s="13"/>
      <c r="B70" s="14"/>
      <c r="C70" s="10"/>
      <c r="D70" s="6" t="s">
        <v>24</v>
      </c>
      <c r="E70" s="30" t="str">
        <f>'[4]1'!D16</f>
        <v>Чай с сахаром</v>
      </c>
      <c r="F70" s="39">
        <f>'[4]1'!E16</f>
        <v>200</v>
      </c>
      <c r="G70" s="40">
        <f>'[4]1'!H16</f>
        <v>0.4</v>
      </c>
      <c r="H70" s="40">
        <f>'[4]1'!I16</f>
        <v>0.1</v>
      </c>
      <c r="I70" s="40">
        <f>'[4]1'!J16</f>
        <v>5.2</v>
      </c>
      <c r="J70" s="40">
        <f>'[4]1'!G16</f>
        <v>23.3</v>
      </c>
      <c r="K70" s="32">
        <f>'[4]1'!C16</f>
        <v>376</v>
      </c>
    </row>
    <row r="71" spans="1:11" ht="14.4">
      <c r="A71" s="13"/>
      <c r="B71" s="14"/>
      <c r="C71" s="10"/>
      <c r="D71" s="6" t="s">
        <v>25</v>
      </c>
      <c r="E71" s="30"/>
      <c r="F71" s="31"/>
      <c r="G71" s="31"/>
      <c r="H71" s="31"/>
      <c r="I71" s="31"/>
      <c r="J71" s="31"/>
      <c r="K71" s="32"/>
    </row>
    <row r="72" spans="1:11" ht="14.4">
      <c r="A72" s="13"/>
      <c r="B72" s="14"/>
      <c r="C72" s="10"/>
      <c r="D72" s="6" t="s">
        <v>26</v>
      </c>
      <c r="E72" s="30" t="str">
        <f t="shared" ref="E71:K72" si="22">E62</f>
        <v>Хлеб ржано-пшеничный</v>
      </c>
      <c r="F72" s="31">
        <f t="shared" si="22"/>
        <v>50</v>
      </c>
      <c r="G72" s="31">
        <f t="shared" si="22"/>
        <v>3.3</v>
      </c>
      <c r="H72" s="31">
        <f t="shared" si="22"/>
        <v>0.6</v>
      </c>
      <c r="I72" s="31">
        <f t="shared" si="22"/>
        <v>19.8</v>
      </c>
      <c r="J72" s="31">
        <f t="shared" si="22"/>
        <v>97.8</v>
      </c>
      <c r="K72" s="32" t="str">
        <f t="shared" si="22"/>
        <v>Пром</v>
      </c>
    </row>
    <row r="73" spans="1:11" ht="14.4">
      <c r="A73" s="13"/>
      <c r="B73" s="14"/>
      <c r="C73" s="10"/>
      <c r="D73" s="5"/>
      <c r="E73" s="30"/>
      <c r="F73" s="31"/>
      <c r="G73" s="31"/>
      <c r="H73" s="31"/>
      <c r="I73" s="31"/>
      <c r="J73" s="31"/>
      <c r="K73" s="32"/>
    </row>
    <row r="74" spans="1:11" ht="14.4">
      <c r="A74" s="13"/>
      <c r="B74" s="14"/>
      <c r="C74" s="10"/>
      <c r="D74" s="5"/>
      <c r="E74" s="30"/>
      <c r="F74" s="31"/>
      <c r="G74" s="31"/>
      <c r="H74" s="31"/>
      <c r="I74" s="31"/>
      <c r="J74" s="31"/>
      <c r="K74" s="32"/>
    </row>
    <row r="75" spans="1:11" ht="14.4">
      <c r="A75" s="15"/>
      <c r="B75" s="16"/>
      <c r="C75" s="7"/>
      <c r="D75" s="17" t="s">
        <v>27</v>
      </c>
      <c r="E75" s="8"/>
      <c r="F75" s="18">
        <f>SUM(F66:F74)</f>
        <v>710</v>
      </c>
      <c r="G75" s="18">
        <f t="shared" ref="G75:J75" si="23">SUM(G66:G74)</f>
        <v>34.4</v>
      </c>
      <c r="H75" s="18">
        <f t="shared" si="23"/>
        <v>33.400000000000006</v>
      </c>
      <c r="I75" s="18">
        <f t="shared" si="23"/>
        <v>81.300000000000011</v>
      </c>
      <c r="J75" s="18">
        <f t="shared" si="23"/>
        <v>764.59999999999991</v>
      </c>
      <c r="K75" s="21"/>
    </row>
    <row r="76" spans="1:11" ht="14.4">
      <c r="A76" s="22">
        <v>2</v>
      </c>
      <c r="B76" s="12">
        <v>3</v>
      </c>
      <c r="C76" s="9" t="s">
        <v>19</v>
      </c>
      <c r="D76" s="6" t="s">
        <v>20</v>
      </c>
      <c r="E76" s="30" t="s">
        <v>81</v>
      </c>
      <c r="F76" s="39">
        <f>'[5]1'!E12</f>
        <v>60</v>
      </c>
      <c r="G76" s="40">
        <v>4.3</v>
      </c>
      <c r="H76" s="40">
        <v>7.5</v>
      </c>
      <c r="I76" s="40">
        <v>4.5999999999999996</v>
      </c>
      <c r="J76" s="40">
        <v>102.6</v>
      </c>
      <c r="K76" s="32">
        <v>50.08</v>
      </c>
    </row>
    <row r="77" spans="1:11" ht="14.4">
      <c r="A77" s="19"/>
      <c r="B77" s="14"/>
      <c r="C77" s="10"/>
      <c r="D77" s="6" t="s">
        <v>21</v>
      </c>
      <c r="E77" s="30" t="str">
        <f>'[5]1'!D13</f>
        <v>Суп картофельный с горохом</v>
      </c>
      <c r="F77" s="39">
        <f>'[5]1'!E13</f>
        <v>200</v>
      </c>
      <c r="G77" s="40">
        <f>'[5]1'!H13</f>
        <v>7.3</v>
      </c>
      <c r="H77" s="40">
        <f>'[5]1'!I13</f>
        <v>4.7</v>
      </c>
      <c r="I77" s="40">
        <f>'[5]1'!J13</f>
        <v>15</v>
      </c>
      <c r="J77" s="40">
        <f>'[5]1'!G13</f>
        <v>131.9</v>
      </c>
      <c r="K77" s="32" t="str">
        <f>'[5]1'!C13</f>
        <v>102-У</v>
      </c>
    </row>
    <row r="78" spans="1:11" ht="26.4">
      <c r="A78" s="19"/>
      <c r="B78" s="14"/>
      <c r="C78" s="10"/>
      <c r="D78" s="6" t="s">
        <v>22</v>
      </c>
      <c r="E78" s="30" t="s">
        <v>69</v>
      </c>
      <c r="F78" s="39">
        <v>90</v>
      </c>
      <c r="G78" s="40">
        <v>15.3</v>
      </c>
      <c r="H78" s="40">
        <v>10.9</v>
      </c>
      <c r="I78" s="40">
        <v>23.7</v>
      </c>
      <c r="J78" s="40">
        <v>254.5</v>
      </c>
      <c r="K78" s="32" t="s">
        <v>70</v>
      </c>
    </row>
    <row r="79" spans="1:11" ht="14.4">
      <c r="A79" s="19"/>
      <c r="B79" s="14"/>
      <c r="C79" s="10"/>
      <c r="D79" s="6" t="s">
        <v>23</v>
      </c>
      <c r="E79" s="30" t="s">
        <v>79</v>
      </c>
      <c r="F79" s="39">
        <v>150</v>
      </c>
      <c r="G79" s="40">
        <v>3.2</v>
      </c>
      <c r="H79" s="40">
        <v>5.7</v>
      </c>
      <c r="I79" s="40">
        <v>26</v>
      </c>
      <c r="J79" s="40">
        <v>167.8</v>
      </c>
      <c r="K79" s="32" t="s">
        <v>80</v>
      </c>
    </row>
    <row r="80" spans="1:11" ht="14.4">
      <c r="A80" s="19"/>
      <c r="B80" s="14"/>
      <c r="C80" s="10"/>
      <c r="D80" s="6" t="s">
        <v>24</v>
      </c>
      <c r="E80" s="30" t="str">
        <f>'[5]1'!D16</f>
        <v>Чай черный с лимоном</v>
      </c>
      <c r="F80" s="39">
        <f>'[5]1'!E16</f>
        <v>200</v>
      </c>
      <c r="G80" s="40">
        <f>'[5]1'!H16</f>
        <v>0.4</v>
      </c>
      <c r="H80" s="40">
        <f>'[5]1'!I16</f>
        <v>0.1</v>
      </c>
      <c r="I80" s="40">
        <f>'[5]1'!J16</f>
        <v>5.2</v>
      </c>
      <c r="J80" s="40">
        <f>'[5]1'!G16</f>
        <v>23.7</v>
      </c>
      <c r="K80" s="32">
        <f>'[5]1'!C16</f>
        <v>375.01</v>
      </c>
    </row>
    <row r="81" spans="1:11" ht="14.4">
      <c r="A81" s="19"/>
      <c r="B81" s="14"/>
      <c r="C81" s="10"/>
      <c r="D81" s="6" t="s">
        <v>25</v>
      </c>
      <c r="E81" s="30"/>
      <c r="F81" s="31"/>
      <c r="G81" s="31"/>
      <c r="H81" s="31"/>
      <c r="I81" s="31"/>
      <c r="J81" s="31"/>
      <c r="K81" s="32"/>
    </row>
    <row r="82" spans="1:11" ht="14.4">
      <c r="A82" s="19"/>
      <c r="B82" s="14"/>
      <c r="C82" s="10"/>
      <c r="D82" s="6" t="s">
        <v>26</v>
      </c>
      <c r="E82" s="30" t="str">
        <f t="shared" ref="E81:K82" si="24">E72</f>
        <v>Хлеб ржано-пшеничный</v>
      </c>
      <c r="F82" s="31">
        <f t="shared" si="24"/>
        <v>50</v>
      </c>
      <c r="G82" s="31">
        <f t="shared" si="24"/>
        <v>3.3</v>
      </c>
      <c r="H82" s="31">
        <f t="shared" si="24"/>
        <v>0.6</v>
      </c>
      <c r="I82" s="31">
        <f t="shared" si="24"/>
        <v>19.8</v>
      </c>
      <c r="J82" s="31">
        <f t="shared" si="24"/>
        <v>97.8</v>
      </c>
      <c r="K82" s="32" t="str">
        <f t="shared" si="24"/>
        <v>Пром</v>
      </c>
    </row>
    <row r="83" spans="1:11" ht="14.4">
      <c r="A83" s="19"/>
      <c r="B83" s="14"/>
      <c r="C83" s="10"/>
      <c r="D83" s="5"/>
      <c r="E83" s="30"/>
      <c r="F83" s="31"/>
      <c r="G83" s="31"/>
      <c r="H83" s="31"/>
      <c r="I83" s="31"/>
      <c r="J83" s="31"/>
      <c r="K83" s="32"/>
    </row>
    <row r="84" spans="1:11" ht="14.4">
      <c r="A84" s="19"/>
      <c r="B84" s="14"/>
      <c r="C84" s="10"/>
      <c r="D84" s="5"/>
      <c r="E84" s="30"/>
      <c r="F84" s="31"/>
      <c r="G84" s="31"/>
      <c r="H84" s="31"/>
      <c r="I84" s="31"/>
      <c r="J84" s="31"/>
      <c r="K84" s="32"/>
    </row>
    <row r="85" spans="1:11" ht="14.4">
      <c r="A85" s="20"/>
      <c r="B85" s="16"/>
      <c r="C85" s="7"/>
      <c r="D85" s="17" t="s">
        <v>27</v>
      </c>
      <c r="E85" s="8"/>
      <c r="F85" s="18">
        <f>SUM(F76:F84)</f>
        <v>750</v>
      </c>
      <c r="G85" s="18">
        <f t="shared" ref="G85:J85" si="25">SUM(G76:G84)</f>
        <v>33.799999999999997</v>
      </c>
      <c r="H85" s="18">
        <f t="shared" si="25"/>
        <v>29.500000000000004</v>
      </c>
      <c r="I85" s="18">
        <f t="shared" si="25"/>
        <v>94.3</v>
      </c>
      <c r="J85" s="18">
        <f t="shared" si="25"/>
        <v>778.3</v>
      </c>
      <c r="K85" s="21"/>
    </row>
    <row r="86" spans="1:11" ht="14.4">
      <c r="A86" s="22">
        <v>2</v>
      </c>
      <c r="B86" s="12">
        <v>4</v>
      </c>
      <c r="C86" s="9" t="s">
        <v>19</v>
      </c>
      <c r="D86" s="6" t="s">
        <v>20</v>
      </c>
      <c r="E86" s="30" t="str">
        <f>'[6]1'!D12</f>
        <v>Яйцо вареное</v>
      </c>
      <c r="F86" s="39">
        <f>'[6]1'!E12</f>
        <v>20</v>
      </c>
      <c r="G86" s="31">
        <f>'[6]1'!H12</f>
        <v>2.4</v>
      </c>
      <c r="H86" s="31">
        <f>'[6]1'!I12</f>
        <v>2</v>
      </c>
      <c r="I86" s="31">
        <f>'[6]1'!J12</f>
        <v>0.1</v>
      </c>
      <c r="J86" s="40">
        <f>'[6]1'!G12</f>
        <v>28.3</v>
      </c>
      <c r="K86" s="32" t="str">
        <f>'[6]1'!C12</f>
        <v>54-6о</v>
      </c>
    </row>
    <row r="87" spans="1:11" ht="14.4">
      <c r="A87" s="19"/>
      <c r="B87" s="14"/>
      <c r="C87" s="10"/>
      <c r="D87" s="6" t="s">
        <v>21</v>
      </c>
      <c r="E87" s="30" t="str">
        <f>'[6]1'!D13</f>
        <v xml:space="preserve">Суп картофельный с макаронными изделиями </v>
      </c>
      <c r="F87" s="39">
        <f>'[6]1'!E13</f>
        <v>200</v>
      </c>
      <c r="G87" s="31">
        <f>'[6]1'!H13</f>
        <v>5.4</v>
      </c>
      <c r="H87" s="31">
        <f>'[6]1'!I13</f>
        <v>5.5</v>
      </c>
      <c r="I87" s="31">
        <f>'[6]1'!J13</f>
        <v>15.5</v>
      </c>
      <c r="J87" s="40">
        <f>'[6]1'!G13</f>
        <v>133.30000000000001</v>
      </c>
      <c r="K87" s="32">
        <f>'[6]1'!C13</f>
        <v>103</v>
      </c>
    </row>
    <row r="88" spans="1:11" ht="14.4">
      <c r="A88" s="19"/>
      <c r="B88" s="14"/>
      <c r="C88" s="10"/>
      <c r="D88" s="6" t="s">
        <v>22</v>
      </c>
      <c r="E88" s="30" t="s">
        <v>82</v>
      </c>
      <c r="F88" s="39">
        <v>90</v>
      </c>
      <c r="G88" s="31">
        <v>10.1</v>
      </c>
      <c r="H88" s="31">
        <v>13.2</v>
      </c>
      <c r="I88" s="31">
        <v>14.2</v>
      </c>
      <c r="J88" s="40">
        <v>215.7</v>
      </c>
      <c r="K88" s="32" t="s">
        <v>53</v>
      </c>
    </row>
    <row r="89" spans="1:11" ht="14.4">
      <c r="A89" s="19"/>
      <c r="B89" s="14"/>
      <c r="C89" s="10"/>
      <c r="D89" s="6" t="s">
        <v>23</v>
      </c>
      <c r="E89" s="30" t="s">
        <v>36</v>
      </c>
      <c r="F89" s="39">
        <v>150</v>
      </c>
      <c r="G89" s="31">
        <v>7.1</v>
      </c>
      <c r="H89" s="31">
        <v>3.7</v>
      </c>
      <c r="I89" s="31">
        <v>31.2</v>
      </c>
      <c r="J89" s="40">
        <v>186.3</v>
      </c>
      <c r="K89" s="32">
        <v>302</v>
      </c>
    </row>
    <row r="90" spans="1:11" ht="14.4">
      <c r="A90" s="19"/>
      <c r="B90" s="14"/>
      <c r="C90" s="10"/>
      <c r="D90" s="6" t="s">
        <v>24</v>
      </c>
      <c r="E90" s="30" t="str">
        <f>'[6]1'!D16</f>
        <v>Компот из  фруктовой ягодной смеси</v>
      </c>
      <c r="F90" s="39">
        <f>'[6]1'!E16</f>
        <v>200</v>
      </c>
      <c r="G90" s="31">
        <f>'[6]1'!H16</f>
        <v>0.5</v>
      </c>
      <c r="H90" s="31">
        <f>'[6]1'!I16</f>
        <v>0.1</v>
      </c>
      <c r="I90" s="31">
        <f>'[6]1'!J16</f>
        <v>25.3</v>
      </c>
      <c r="J90" s="40">
        <f>'[6]1'!G16</f>
        <v>104.4</v>
      </c>
      <c r="K90" s="32">
        <f>'[6]1'!C16</f>
        <v>519.01</v>
      </c>
    </row>
    <row r="91" spans="1:11" ht="14.4">
      <c r="A91" s="19"/>
      <c r="B91" s="14"/>
      <c r="C91" s="10"/>
      <c r="D91" s="6" t="s">
        <v>25</v>
      </c>
      <c r="E91" s="30"/>
      <c r="F91" s="31"/>
      <c r="G91" s="31"/>
      <c r="H91" s="31"/>
      <c r="I91" s="31"/>
      <c r="J91" s="31"/>
      <c r="K91" s="32"/>
    </row>
    <row r="92" spans="1:11" ht="14.4">
      <c r="A92" s="19"/>
      <c r="B92" s="14"/>
      <c r="C92" s="10"/>
      <c r="D92" s="6" t="s">
        <v>26</v>
      </c>
      <c r="E92" s="30" t="str">
        <f t="shared" ref="E91:K92" si="26">E82</f>
        <v>Хлеб ржано-пшеничный</v>
      </c>
      <c r="F92" s="31">
        <f t="shared" si="26"/>
        <v>50</v>
      </c>
      <c r="G92" s="31">
        <f t="shared" si="26"/>
        <v>3.3</v>
      </c>
      <c r="H92" s="31">
        <f t="shared" si="26"/>
        <v>0.6</v>
      </c>
      <c r="I92" s="31">
        <f t="shared" si="26"/>
        <v>19.8</v>
      </c>
      <c r="J92" s="31">
        <f t="shared" si="26"/>
        <v>97.8</v>
      </c>
      <c r="K92" s="32" t="str">
        <f t="shared" si="26"/>
        <v>Пром</v>
      </c>
    </row>
    <row r="93" spans="1:11" ht="14.4">
      <c r="A93" s="19"/>
      <c r="B93" s="14"/>
      <c r="C93" s="10"/>
      <c r="D93" s="5"/>
      <c r="E93" s="30"/>
      <c r="F93" s="31"/>
      <c r="G93" s="31"/>
      <c r="H93" s="31"/>
      <c r="I93" s="31"/>
      <c r="J93" s="31"/>
      <c r="K93" s="32"/>
    </row>
    <row r="94" spans="1:11" ht="14.4">
      <c r="A94" s="19"/>
      <c r="B94" s="14"/>
      <c r="C94" s="10"/>
      <c r="D94" s="5"/>
      <c r="E94" s="30"/>
      <c r="F94" s="31"/>
      <c r="G94" s="31"/>
      <c r="H94" s="31"/>
      <c r="I94" s="31"/>
      <c r="J94" s="31"/>
      <c r="K94" s="32"/>
    </row>
    <row r="95" spans="1:11" ht="14.4">
      <c r="A95" s="20"/>
      <c r="B95" s="16"/>
      <c r="C95" s="7"/>
      <c r="D95" s="17" t="s">
        <v>27</v>
      </c>
      <c r="E95" s="8"/>
      <c r="F95" s="18">
        <f>SUM(F86:F94)</f>
        <v>710</v>
      </c>
      <c r="G95" s="18">
        <f t="shared" ref="G95:J95" si="27">SUM(G86:G94)</f>
        <v>28.8</v>
      </c>
      <c r="H95" s="18">
        <f t="shared" si="27"/>
        <v>25.1</v>
      </c>
      <c r="I95" s="18">
        <f t="shared" si="27"/>
        <v>106.1</v>
      </c>
      <c r="J95" s="18">
        <f t="shared" si="27"/>
        <v>765.8</v>
      </c>
      <c r="K95" s="21"/>
    </row>
    <row r="96" spans="1:11" ht="14.4">
      <c r="A96" s="22">
        <v>2</v>
      </c>
      <c r="B96" s="12">
        <v>5</v>
      </c>
      <c r="C96" s="9" t="s">
        <v>19</v>
      </c>
      <c r="D96" s="6" t="s">
        <v>20</v>
      </c>
      <c r="E96" s="30" t="str">
        <f>'[7]1'!D12</f>
        <v>Нарезка овощная "Ассорти"</v>
      </c>
      <c r="F96" s="39">
        <f>'[7]1'!E12</f>
        <v>60</v>
      </c>
      <c r="G96" s="40">
        <f>'[7]1'!H12</f>
        <v>0.4</v>
      </c>
      <c r="H96" s="40">
        <f>'[7]1'!I12</f>
        <v>0</v>
      </c>
      <c r="I96" s="40">
        <f>'[7]1'!J12</f>
        <v>1.1000000000000001</v>
      </c>
      <c r="J96" s="40">
        <f>'[7]1'!G12</f>
        <v>6.2</v>
      </c>
      <c r="K96" s="32">
        <f>'[7]1'!C12</f>
        <v>17</v>
      </c>
    </row>
    <row r="97" spans="1:11" ht="14.4">
      <c r="A97" s="19"/>
      <c r="B97" s="14"/>
      <c r="C97" s="10"/>
      <c r="D97" s="6" t="s">
        <v>21</v>
      </c>
      <c r="E97" s="30" t="str">
        <f>'[7]1'!D13</f>
        <v>Суп картофельный с клецками</v>
      </c>
      <c r="F97" s="39">
        <f>'[7]1'!E13</f>
        <v>200</v>
      </c>
      <c r="G97" s="40">
        <f>'[7]1'!H13</f>
        <v>7.4</v>
      </c>
      <c r="H97" s="40">
        <f>'[7]1'!I13</f>
        <v>3.9</v>
      </c>
      <c r="I97" s="40">
        <f>'[7]1'!J13</f>
        <v>20.100000000000001</v>
      </c>
      <c r="J97" s="40">
        <f>'[7]1'!G13</f>
        <v>145.80000000000001</v>
      </c>
      <c r="K97" s="32">
        <f>'[7]1'!C13</f>
        <v>108</v>
      </c>
    </row>
    <row r="98" spans="1:11" ht="14.4">
      <c r="A98" s="19"/>
      <c r="B98" s="14"/>
      <c r="C98" s="10"/>
      <c r="D98" s="6" t="s">
        <v>22</v>
      </c>
      <c r="E98" s="30" t="s">
        <v>66</v>
      </c>
      <c r="F98" s="39">
        <v>90</v>
      </c>
      <c r="G98" s="40">
        <v>14.1</v>
      </c>
      <c r="H98" s="40">
        <v>18.600000000000001</v>
      </c>
      <c r="I98" s="40">
        <v>19.600000000000001</v>
      </c>
      <c r="J98" s="40">
        <v>302.3</v>
      </c>
      <c r="K98" s="32" t="s">
        <v>85</v>
      </c>
    </row>
    <row r="99" spans="1:11" ht="14.4">
      <c r="A99" s="19"/>
      <c r="B99" s="14"/>
      <c r="C99" s="10"/>
      <c r="D99" s="6" t="s">
        <v>23</v>
      </c>
      <c r="E99" s="30" t="s">
        <v>83</v>
      </c>
      <c r="F99" s="39">
        <v>150</v>
      </c>
      <c r="G99" s="40">
        <v>6.4</v>
      </c>
      <c r="H99" s="40">
        <v>6.5</v>
      </c>
      <c r="I99" s="40">
        <v>35.5</v>
      </c>
      <c r="J99" s="40">
        <v>225.8</v>
      </c>
      <c r="K99" s="32" t="s">
        <v>84</v>
      </c>
    </row>
    <row r="100" spans="1:11" ht="14.4">
      <c r="A100" s="19"/>
      <c r="B100" s="14"/>
      <c r="C100" s="10"/>
      <c r="D100" s="6" t="s">
        <v>24</v>
      </c>
      <c r="E100" s="30" t="str">
        <f>'[7]1'!D16</f>
        <v>Сок яблочный</v>
      </c>
      <c r="F100" s="39">
        <f>'[7]1'!E16</f>
        <v>200</v>
      </c>
      <c r="G100" s="40">
        <f>'[7]1'!H16</f>
        <v>1</v>
      </c>
      <c r="H100" s="40">
        <f>'[7]1'!I16</f>
        <v>0.2</v>
      </c>
      <c r="I100" s="40">
        <f>'[7]1'!J16</f>
        <v>20.2</v>
      </c>
      <c r="J100" s="40">
        <f>'[7]1'!G16</f>
        <v>86.6</v>
      </c>
      <c r="K100" s="32" t="s">
        <v>33</v>
      </c>
    </row>
    <row r="101" spans="1:11" ht="14.4">
      <c r="A101" s="19"/>
      <c r="B101" s="14"/>
      <c r="C101" s="10"/>
      <c r="D101" s="6" t="s">
        <v>25</v>
      </c>
      <c r="E101" s="30"/>
      <c r="F101" s="31"/>
      <c r="G101" s="31"/>
      <c r="H101" s="31"/>
      <c r="I101" s="31"/>
      <c r="J101" s="31"/>
      <c r="K101" s="32"/>
    </row>
    <row r="102" spans="1:11" ht="14.4">
      <c r="A102" s="19"/>
      <c r="B102" s="14"/>
      <c r="C102" s="10"/>
      <c r="D102" s="6" t="s">
        <v>26</v>
      </c>
      <c r="E102" s="30" t="str">
        <f t="shared" ref="E101:K102" si="28">E82</f>
        <v>Хлеб ржано-пшеничный</v>
      </c>
      <c r="F102" s="31">
        <f t="shared" si="28"/>
        <v>50</v>
      </c>
      <c r="G102" s="31">
        <f t="shared" si="28"/>
        <v>3.3</v>
      </c>
      <c r="H102" s="31">
        <f t="shared" si="28"/>
        <v>0.6</v>
      </c>
      <c r="I102" s="31">
        <f t="shared" si="28"/>
        <v>19.8</v>
      </c>
      <c r="J102" s="31">
        <f t="shared" si="28"/>
        <v>97.8</v>
      </c>
      <c r="K102" s="32" t="str">
        <f t="shared" si="28"/>
        <v>Пром</v>
      </c>
    </row>
    <row r="103" spans="1:11" ht="14.4">
      <c r="A103" s="19"/>
      <c r="B103" s="14"/>
      <c r="C103" s="10"/>
      <c r="D103" s="5"/>
      <c r="E103" s="30"/>
      <c r="F103" s="31"/>
      <c r="G103" s="31"/>
      <c r="H103" s="31"/>
      <c r="I103" s="31"/>
      <c r="J103" s="31"/>
      <c r="K103" s="32"/>
    </row>
    <row r="104" spans="1:11" ht="14.4">
      <c r="A104" s="19"/>
      <c r="B104" s="14"/>
      <c r="C104" s="10"/>
      <c r="D104" s="5"/>
      <c r="E104" s="30"/>
      <c r="F104" s="31"/>
      <c r="G104" s="31"/>
      <c r="H104" s="31"/>
      <c r="I104" s="31"/>
      <c r="J104" s="31"/>
      <c r="K104" s="32"/>
    </row>
    <row r="105" spans="1:11" ht="15" thickBot="1">
      <c r="A105" s="20"/>
      <c r="B105" s="16"/>
      <c r="C105" s="7"/>
      <c r="D105" s="17" t="s">
        <v>27</v>
      </c>
      <c r="E105" s="8"/>
      <c r="F105" s="18">
        <f>SUM(F96:F104)</f>
        <v>750</v>
      </c>
      <c r="G105" s="18">
        <f t="shared" ref="G105:J105" si="29">SUM(G96:G104)</f>
        <v>32.599999999999994</v>
      </c>
      <c r="H105" s="18">
        <f t="shared" si="29"/>
        <v>29.8</v>
      </c>
      <c r="I105" s="18">
        <f t="shared" si="29"/>
        <v>116.30000000000001</v>
      </c>
      <c r="J105" s="18">
        <f t="shared" si="29"/>
        <v>864.5</v>
      </c>
      <c r="K105" s="21"/>
    </row>
    <row r="106" spans="1:11" ht="13.8" thickBot="1">
      <c r="A106" s="23"/>
      <c r="B106" s="24"/>
      <c r="C106" s="42" t="s">
        <v>4</v>
      </c>
      <c r="D106" s="42"/>
      <c r="E106" s="42"/>
      <c r="F106" s="25">
        <f>(F15+F25+F35+F45+F55+F65+F75+F85+F95+F105)/10</f>
        <v>742</v>
      </c>
      <c r="G106" s="25">
        <f>(G25+G15+G35+G45+G55+G65+G75+G85+G95+G105)/10</f>
        <v>30.860000000000003</v>
      </c>
      <c r="H106" s="25">
        <f>(H15+H25+H35+H45+H55+H65+H75+H85+H95+H105)/10</f>
        <v>29.890000000000004</v>
      </c>
      <c r="I106" s="25">
        <f>(I15+I25+I35+I45+I55+I65+I75+I85+I95+I105)/10</f>
        <v>111.59</v>
      </c>
      <c r="J106" s="25">
        <f>(J15+J25+J35+J45+J55+J65+J75+J85+J95+J105)/10</f>
        <v>804.04</v>
      </c>
      <c r="K106" s="25"/>
    </row>
  </sheetData>
  <mergeCells count="4">
    <mergeCell ref="C106:E106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19</cp:lastModifiedBy>
  <dcterms:created xsi:type="dcterms:W3CDTF">2022-05-16T14:23:56Z</dcterms:created>
  <dcterms:modified xsi:type="dcterms:W3CDTF">2024-02-02T06:58:19Z</dcterms:modified>
</cp:coreProperties>
</file>